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040" windowHeight="9372" activeTab="1"/>
  </bookViews>
  <sheets>
    <sheet name="数据字典" sheetId="1" r:id="rId1"/>
    <sheet name="数据对象schema" sheetId="2" r:id="rId2"/>
    <sheet name="Sheet3" sheetId="3" r:id="rId3"/>
    <sheet name="Sheet1" sheetId="4" r:id="rId4"/>
  </sheets>
  <calcPr calcId="125725" concurrentCalc="0"/>
</workbook>
</file>

<file path=xl/calcChain.xml><?xml version="1.0" encoding="utf-8"?>
<calcChain xmlns="http://schemas.openxmlformats.org/spreadsheetml/2006/main">
  <c r="D32" i="1"/>
  <c r="D27"/>
  <c r="D24"/>
  <c r="D20"/>
  <c r="D18"/>
  <c r="D16"/>
  <c r="D14"/>
  <c r="D13"/>
  <c r="D7"/>
  <c r="D5"/>
  <c r="D3"/>
</calcChain>
</file>

<file path=xl/sharedStrings.xml><?xml version="1.0" encoding="utf-8"?>
<sst xmlns="http://schemas.openxmlformats.org/spreadsheetml/2006/main" count="387" uniqueCount="244">
  <si>
    <t>系统/组件</t>
  </si>
  <si>
    <t>编码</t>
  </si>
  <si>
    <t>值</t>
  </si>
  <si>
    <t>互联网信息采集服务平台</t>
  </si>
  <si>
    <t>境外网站采集引擎</t>
  </si>
  <si>
    <t>Facebook采集引擎</t>
  </si>
  <si>
    <t>Twitter采集引擎</t>
  </si>
  <si>
    <t>元搜索引擎</t>
  </si>
  <si>
    <t>AW引擎</t>
  </si>
  <si>
    <t>流量汇接处理平台</t>
  </si>
  <si>
    <t>感知数据接入平台</t>
  </si>
  <si>
    <t>056接入组件</t>
  </si>
  <si>
    <t>交换调度总线</t>
  </si>
  <si>
    <t>跨域信息交换子系统</t>
  </si>
  <si>
    <t>WLXM检测服务平台</t>
  </si>
  <si>
    <t>深度处理引擎</t>
  </si>
  <si>
    <t>数据融合引擎</t>
  </si>
  <si>
    <t>关键词检测引擎</t>
  </si>
  <si>
    <t>QJQM检测引擎</t>
  </si>
  <si>
    <t>家族JY检测引擎</t>
  </si>
  <si>
    <t>事件研判处置平台</t>
  </si>
  <si>
    <t>XM研判处置子系统</t>
  </si>
  <si>
    <t>QM研判处置子系统</t>
  </si>
  <si>
    <t>DC研判处置子系统</t>
  </si>
  <si>
    <t>SM研判处置子系统</t>
  </si>
  <si>
    <t>全网资源调度服务平台</t>
  </si>
  <si>
    <t>策略下发组件</t>
  </si>
  <si>
    <t>数据调度组件</t>
  </si>
  <si>
    <t>综合业务管理平台</t>
  </si>
  <si>
    <t>数据资源管理与服务系统</t>
  </si>
  <si>
    <t>数据标签</t>
  </si>
  <si>
    <t>标签名称</t>
  </si>
  <si>
    <t>标签描述</t>
  </si>
  <si>
    <t>schemaID</t>
  </si>
  <si>
    <t>Schema</t>
  </si>
  <si>
    <t>tag_version</t>
  </si>
  <si>
    <t>flow_tag</t>
  </si>
  <si>
    <t>流量标签</t>
  </si>
  <si>
    <t>1.0</t>
  </si>
  <si>
    <t>log_tag</t>
  </si>
  <si>
    <t>日志标签</t>
  </si>
  <si>
    <t>file_tag</t>
  </si>
  <si>
    <t>文件标签</t>
  </si>
  <si>
    <t>event_tag</t>
  </si>
  <si>
    <t>事件标签</t>
  </si>
  <si>
    <t>status_tag</t>
  </si>
  <si>
    <t>状态标签</t>
  </si>
  <si>
    <t>instruction_tag</t>
  </si>
  <si>
    <t>指令标签</t>
  </si>
  <si>
    <t>数据源</t>
  </si>
  <si>
    <t>描述</t>
  </si>
  <si>
    <t>JWWZ</t>
  </si>
  <si>
    <t>境外网站</t>
  </si>
  <si>
    <t>Facebook</t>
  </si>
  <si>
    <t>Twitter</t>
  </si>
  <si>
    <t>RSSWZ</t>
  </si>
  <si>
    <t>元搜索网站</t>
  </si>
  <si>
    <t>AW</t>
  </si>
  <si>
    <t>暗网</t>
  </si>
  <si>
    <t>108</t>
  </si>
  <si>
    <t>056</t>
  </si>
  <si>
    <t>SCI</t>
  </si>
  <si>
    <t>科技网</t>
  </si>
  <si>
    <t>SMW</t>
  </si>
  <si>
    <t>SM网</t>
  </si>
  <si>
    <t>协议类型</t>
  </si>
  <si>
    <t>HTTP</t>
  </si>
  <si>
    <t>DNS</t>
  </si>
  <si>
    <t>SMTP</t>
  </si>
  <si>
    <t>POP3</t>
  </si>
  <si>
    <t>IMAP</t>
  </si>
  <si>
    <t>FTP</t>
  </si>
  <si>
    <t>SSL</t>
  </si>
  <si>
    <t>TELNET</t>
  </si>
  <si>
    <t>SSH</t>
  </si>
  <si>
    <t>数据类型</t>
  </si>
  <si>
    <t>标签值</t>
  </si>
  <si>
    <t>flow</t>
  </si>
  <si>
    <t>流量</t>
  </si>
  <si>
    <t>log</t>
  </si>
  <si>
    <t>日志</t>
  </si>
  <si>
    <t>file</t>
  </si>
  <si>
    <t>文件</t>
  </si>
  <si>
    <t>event</t>
  </si>
  <si>
    <t>事件</t>
  </si>
  <si>
    <t>status</t>
  </si>
  <si>
    <t>状态</t>
  </si>
  <si>
    <t>instruction</t>
  </si>
  <si>
    <t>指令</t>
  </si>
  <si>
    <t>tlgx</t>
  </si>
  <si>
    <t>通联关系</t>
  </si>
  <si>
    <t xml:space="preserve">DNS </t>
  </si>
  <si>
    <t>mail_protocol</t>
  </si>
  <si>
    <t>邮件协议</t>
  </si>
  <si>
    <t xml:space="preserve">RJZW </t>
  </si>
  <si>
    <t>软件指纹</t>
  </si>
  <si>
    <t>短消息</t>
  </si>
  <si>
    <t>PCAP</t>
  </si>
  <si>
    <t>PCAP文件</t>
  </si>
  <si>
    <t>PE</t>
  </si>
  <si>
    <t>PE文件</t>
  </si>
  <si>
    <t>document</t>
  </si>
  <si>
    <t>文档文件（TXT\doc\xls...）</t>
  </si>
  <si>
    <t>picture</t>
  </si>
  <si>
    <t>图片（PNG\JPG...）</t>
  </si>
  <si>
    <t>rar</t>
  </si>
  <si>
    <t>压缩文件（rar\zip\tar\7z）</t>
  </si>
  <si>
    <t>mail</t>
  </si>
  <si>
    <t>邮件文件</t>
  </si>
  <si>
    <t>HTML</t>
  </si>
  <si>
    <t>网页文件（HTML\CSS）</t>
  </si>
  <si>
    <t>QMRHGJ</t>
  </si>
  <si>
    <t>QM融合告警</t>
  </si>
  <si>
    <t>JZJYGJ</t>
  </si>
  <si>
    <t>家族基因检测告警</t>
  </si>
  <si>
    <t>DCGJ</t>
  </si>
  <si>
    <t>电磁告警</t>
  </si>
  <si>
    <t>SMGJ</t>
  </si>
  <si>
    <t>SM告警</t>
  </si>
  <si>
    <t>GJCGJ</t>
  </si>
  <si>
    <t>关键词告警</t>
  </si>
  <si>
    <t>GJCRHGJ</t>
  </si>
  <si>
    <t>关键词融合告警</t>
  </si>
  <si>
    <t>BSGJ</t>
  </si>
  <si>
    <t>版式告警</t>
  </si>
  <si>
    <t>task_status</t>
  </si>
  <si>
    <t>任务状态</t>
  </si>
  <si>
    <t>instruc_status</t>
  </si>
  <si>
    <t>指令状态</t>
  </si>
  <si>
    <t>rule_status</t>
  </si>
  <si>
    <t>规则状态</t>
  </si>
  <si>
    <t>system_status</t>
  </si>
  <si>
    <t>系统\组件运行状态</t>
  </si>
  <si>
    <t>device_status</t>
  </si>
  <si>
    <t>设备运行状态</t>
  </si>
  <si>
    <t>指令类型</t>
  </si>
  <si>
    <t>ZHYJ</t>
  </si>
  <si>
    <t>指挥预警</t>
  </si>
  <si>
    <t>QWDD</t>
  </si>
  <si>
    <t>全网调度</t>
  </si>
  <si>
    <t>PZZL</t>
  </si>
  <si>
    <t>配置指令</t>
  </si>
  <si>
    <t>平台</t>
  </si>
  <si>
    <t>数据对象描述</t>
  </si>
  <si>
    <t>境外网站采集数据</t>
  </si>
  <si>
    <t>JW采集数据</t>
  </si>
  <si>
    <t>告警数据</t>
  </si>
  <si>
    <t>融合告警</t>
  </si>
  <si>
    <t>状态数据</t>
  </si>
  <si>
    <t>感知告警数据</t>
  </si>
  <si>
    <t>关键词融合告警数据</t>
  </si>
  <si>
    <t>QJQM融合告警</t>
  </si>
  <si>
    <t>家族JY告警数据</t>
  </si>
  <si>
    <t>gz_jcq_file</t>
    <phoneticPr fontId="1" type="noConversion"/>
  </si>
  <si>
    <t>感知检测器文件</t>
    <phoneticPr fontId="1" type="noConversion"/>
  </si>
  <si>
    <t>GZ_CENTER_POLICY</t>
    <phoneticPr fontId="1" type="noConversion"/>
  </si>
  <si>
    <t>GZ_JCQ_AUDIT</t>
    <phoneticPr fontId="1" type="noConversion"/>
  </si>
  <si>
    <t>GZ_JCQ_CSSM</t>
    <phoneticPr fontId="1" type="noConversion"/>
  </si>
  <si>
    <t>GZ_JCQ_ECHO</t>
    <phoneticPr fontId="1" type="noConversion"/>
  </si>
  <si>
    <t>GZ_JCQ_STATUS</t>
    <phoneticPr fontId="1" type="noConversion"/>
  </si>
  <si>
    <t>short_message</t>
    <phoneticPr fontId="1" type="noConversion"/>
  </si>
  <si>
    <t>JW_WEB</t>
    <phoneticPr fontId="1" type="noConversion"/>
  </si>
  <si>
    <t>境外网站网页数据</t>
    <phoneticPr fontId="1" type="noConversion"/>
  </si>
  <si>
    <t>暗网网页数据</t>
    <phoneticPr fontId="1" type="noConversion"/>
  </si>
  <si>
    <t>AW_WEB</t>
    <phoneticPr fontId="1" type="noConversion"/>
  </si>
  <si>
    <t>Facebook消息数据</t>
    <phoneticPr fontId="1" type="noConversion"/>
  </si>
  <si>
    <t>FB_MSG</t>
    <phoneticPr fontId="1" type="noConversion"/>
  </si>
  <si>
    <t>Twitter帖子数据</t>
    <phoneticPr fontId="1" type="noConversion"/>
  </si>
  <si>
    <t>TW_MSG</t>
    <phoneticPr fontId="1" type="noConversion"/>
  </si>
  <si>
    <t>元搜索网页数据</t>
    <phoneticPr fontId="1" type="noConversion"/>
  </si>
  <si>
    <t>MS_WEB</t>
    <phoneticPr fontId="1" type="noConversion"/>
  </si>
  <si>
    <t>{"1.0":{"schema":{"type":"record","name":"flow_tag","fields":[{"type":"int","name":"producer_id"},{"type":"int","name":"data_source"},{"type":"long","name":"flow_id"}]}}}</t>
    <phoneticPr fontId="1" type="noConversion"/>
  </si>
  <si>
    <t>{"1.0":{"schema":{"type":"record","name":"event_tag","fields":[{"type":"string","name":"tag_version"},{"type":"int","name":"data_type"},{"type":"int","name":"data_subtype"},{"type":"int","name":"producer_id"},{"type":"int","name":"data_source"},{"type":"int","name":"task_id"},{"type":{"type":"array","items":"int"},"name":"rule_id"},{"type":"string","name":"timestamp"},{"type":"long","name":"data_id"}{"type":"long","name":"flow_id"}]}}}</t>
    <phoneticPr fontId="1" type="noConversion"/>
  </si>
  <si>
    <t>{"1.0":{"schema":{"type":"record","name":"status_tag","fields":[{"type":"string","name":"tag_version"},{"type":"int","name":"data_type"},{"type":"int","name":"data_subtype"},{"type":"int","name":"producer_id"},{"type":"string","name":"timestamp"}]}}}</t>
    <phoneticPr fontId="1" type="noConversion"/>
  </si>
  <si>
    <t>{"1.0":{"schema":{"type":"record","name":"instruction_tag","fields":[{"type":"string","name":"tag_version"},{"type":"int","name":"data_type"},{"type":"int","name":"data_subtype"},{"type":"int","name":"producer_id"},{"type":"string","name":"time_stamp"},{"type":"int","name":"receiver_id"}]}}}</t>
    <phoneticPr fontId="1" type="noConversion"/>
  </si>
  <si>
    <r>
      <t>1外网；</t>
    </r>
    <r>
      <rPr>
        <sz val="11"/>
        <color theme="1"/>
        <rFont val="宋体"/>
        <family val="3"/>
        <charset val="134"/>
        <scheme val="minor"/>
      </rPr>
      <t>2专网；3内网</t>
    </r>
    <phoneticPr fontId="1" type="noConversion"/>
  </si>
  <si>
    <t>数据资源管理与服务系统</t>
    <phoneticPr fontId="1" type="noConversion"/>
  </si>
  <si>
    <t>综合业务管理平台</t>
    <phoneticPr fontId="1" type="noConversion"/>
  </si>
  <si>
    <t>外网</t>
    <phoneticPr fontId="1" type="noConversion"/>
  </si>
  <si>
    <t>备注</t>
    <phoneticPr fontId="1" type="noConversion"/>
  </si>
  <si>
    <t>内网</t>
    <phoneticPr fontId="1" type="noConversion"/>
  </si>
  <si>
    <t>QJQM检测服务平台</t>
    <phoneticPr fontId="1" type="noConversion"/>
  </si>
  <si>
    <t>系统组件编码规范：2字节（16位=3位（网域）+6位（系统编码）+7位（引擎/组件编码）</t>
    <phoneticPr fontId="1" type="noConversion"/>
  </si>
  <si>
    <t>QM数据融合引擎</t>
    <phoneticPr fontId="1" type="noConversion"/>
  </si>
  <si>
    <t>日志标签</t>
    <phoneticPr fontId="1" type="noConversion"/>
  </si>
  <si>
    <t>{"1.0":{"schema":{"type":"record","name":"log_type","fields":[{"type":"string","name":"tag_version"},{"type":"int","name":"data_type"},{"type":"int","name":"data_subtype"},{"type":"int","name":"producer_id"},{"type":"int","name":"data_source"},{"type":{"type":"array","items":"int"},"name":"task_id"},{"type":"long","name":"data_id"},
{"type":"long","name":"flow_id"},
{"type":{"type":"array","items":"long"},"name":"file_id_list"},
{"type":{"type":"array","items":"string"},"name":"file_path_list"}]}}}</t>
    <phoneticPr fontId="1" type="noConversion"/>
  </si>
  <si>
    <t>tag_version</t>
    <phoneticPr fontId="1" type="noConversion"/>
  </si>
  <si>
    <t>data_type</t>
    <phoneticPr fontId="1" type="noConversion"/>
  </si>
  <si>
    <t>data_subtype</t>
    <phoneticPr fontId="1" type="noConversion"/>
  </si>
  <si>
    <t>producer_id</t>
    <phoneticPr fontId="1" type="noConversion"/>
  </si>
  <si>
    <t>data_source</t>
    <phoneticPr fontId="1" type="noConversion"/>
  </si>
  <si>
    <t>task_id</t>
    <phoneticPr fontId="1" type="noConversion"/>
  </si>
  <si>
    <t>data_id</t>
    <phoneticPr fontId="1" type="noConversion"/>
  </si>
  <si>
    <t>flow_id</t>
    <phoneticPr fontId="1" type="noConversion"/>
  </si>
  <si>
    <t>file_id_list</t>
    <phoneticPr fontId="1" type="noConversion"/>
  </si>
  <si>
    <t>file_path_li</t>
    <phoneticPr fontId="1" type="noConversion"/>
  </si>
  <si>
    <t>字节数</t>
    <phoneticPr fontId="1" type="noConversion"/>
  </si>
  <si>
    <t>字符串</t>
    <phoneticPr fontId="1" type="noConversion"/>
  </si>
  <si>
    <t>2字节整数</t>
    <phoneticPr fontId="1" type="noConversion"/>
  </si>
  <si>
    <t>8字节整数</t>
    <phoneticPr fontId="1" type="noConversion"/>
  </si>
  <si>
    <t>8字节整数（前2字节预留+后6字节为实际流ID）</t>
    <phoneticPr fontId="1" type="noConversion"/>
  </si>
  <si>
    <t>8字节整数数组</t>
    <phoneticPr fontId="1" type="noConversion"/>
  </si>
  <si>
    <t>字符串数组</t>
    <phoneticPr fontId="1" type="noConversion"/>
  </si>
  <si>
    <t>{"1.0":{"schema":{"type":"record","name":"file_tag","fields":[{"type":"string","name":"tag_version"},{"type":"int","name":"data_type"},{"type":"int","name":"data_subtype"},{"type":"int","name":"producer_id"},{"type":"int","name":"data_source"},{"type":{"type":"array","items":"int"},"name":"task_id"},{"type":"long","name":"file_id"},{"type":"string","name":"file_path"},{"type":"string","name":"file_name"},{"type":"float","name":"file_size"},{"type":"string","name":"md5"},{"type":"string","name":"encrypted"},{"type":"string","name":"timestamp"},{"type":"long","name":"parent_id"},{"type":"long","name":"flow_id"}]}}}</t>
    <phoneticPr fontId="1" type="noConversion"/>
  </si>
  <si>
    <t>属性名称</t>
    <phoneticPr fontId="1" type="noConversion"/>
  </si>
  <si>
    <t>文件标签</t>
    <phoneticPr fontId="1" type="noConversion"/>
  </si>
  <si>
    <t>file_id</t>
    <phoneticPr fontId="1" type="noConversion"/>
  </si>
  <si>
    <t>file_path</t>
    <phoneticPr fontId="1" type="noConversion"/>
  </si>
  <si>
    <t>file_name</t>
    <phoneticPr fontId="1" type="noConversion"/>
  </si>
  <si>
    <t>file_size</t>
    <phoneticPr fontId="1" type="noConversion"/>
  </si>
  <si>
    <t>md5</t>
    <phoneticPr fontId="1" type="noConversion"/>
  </si>
  <si>
    <t>encrypted</t>
    <phoneticPr fontId="1" type="noConversion"/>
  </si>
  <si>
    <t>timestamp</t>
    <phoneticPr fontId="1" type="noConversion"/>
  </si>
  <si>
    <t>parent_id</t>
    <phoneticPr fontId="1" type="noConversion"/>
  </si>
  <si>
    <t>浮点数</t>
    <phoneticPr fontId="1" type="noConversion"/>
  </si>
  <si>
    <t>感知审计信息</t>
    <phoneticPr fontId="1" type="noConversion"/>
  </si>
  <si>
    <t>感知审计信息</t>
    <phoneticPr fontId="1" type="noConversion"/>
  </si>
  <si>
    <t>感知告警数据</t>
    <phoneticPr fontId="1" type="noConversion"/>
  </si>
  <si>
    <t>感知策略生效响应数据</t>
    <phoneticPr fontId="1" type="noConversion"/>
  </si>
  <si>
    <t>感知状态数据</t>
    <phoneticPr fontId="1" type="noConversion"/>
  </si>
  <si>
    <t>感知状态数据</t>
    <phoneticPr fontId="1" type="noConversion"/>
  </si>
  <si>
    <t>感知策略生效响应数据</t>
    <phoneticPr fontId="1" type="noConversion"/>
  </si>
  <si>
    <t>消息数据schema</t>
    <phoneticPr fontId="1" type="noConversion"/>
  </si>
  <si>
    <t>文件数据schema</t>
    <phoneticPr fontId="1" type="noConversion"/>
  </si>
  <si>
    <t>schemaID</t>
    <phoneticPr fontId="1" type="noConversion"/>
  </si>
  <si>
    <t xml:space="preserve">  {
            "name": "attachment_detail",
            "type": "string", 
            "default":"",
   "doc": "label:附件信息"
        },
  {
            "name": "alarm_detail",
            "type": "string",
   "default":"",
   "doc": "label:告警信息"
        },
  {
            "name": "last_alarm_time",
            "type": "string", 
            "default":"",
   "doc": "label:最后一次告警时间;view:datetime"
        },
  {
            "name": "finish_time", 
            "type": "string", 
            "default":"",
   "doc": "label:融合完成时间;view:datetime"
        },
  {
            "name": "finished", 
            "type": "int",
            "default":0,
   "doc": "label:融合是否完成"
        },
  {
            "name": "d_time",
            "type":"string",
            "default":"",
   "doc": "label:检测时间;view:datetime"
        },
  {
                "name": "file_datail",
                "doc": "label:文件详情;view:inline;",
                "type": {
                    "type": "array",
                    "items":
                        {
                            "type": "record",
                            "name": "file_datail",
                            "doc": "label:字段名称;view:template;",
                            "fields": [
                                {"name": "file_id", "type": "string"},                            
                                {"name": "file_name", "type": "string"},
                                {"name": "file_type", "type": "int"},
                                {"name": "content_type", "type": "int"},
                                {"name": "content", "type": "string"}
                            ]
                        }
                }
        },
  {
                "name": "remark",
                "doc": "label:数据详情;view:inline;",
                "type": {
                    "type": "array",
                    "items":
                        {
                            "type": "string",
                        }
                }
        },
  {
                "name": "title",
                "doc": "label:标题;view:inline;",
                "type": {
                    "type": "array",
                    "items":
                        {
                            "type": "string",
                        }
                }
        },
  ]
}
</t>
    <phoneticPr fontId="1" type="noConversion"/>
  </si>
  <si>
    <t>{
 "type": "record",
 "name": "Alert",
 "doc": "label:家族基因引擎告警;title:家族基因引擎告警",
 "namespace": "snort",
 "fields": [{
   "name": "ALERT_ID",
   "type": "string",
   "doc": "label:告警ID"
  },
  {
   "name": "ALERT_TIME",
   "type": "string",
   "doc": "label:时间;view:datetime"
  },
  {
   "name": "ALERT_TYPE",
   "type": "int",
   "doc": "label:告警类型"
  },
  {
   "name": "ENGINE_ID",
   "type": "string",
   "doc": "label:引擎ID"
  },
  {
   "name": "ENGINE_TYPE",
   "type": "int",
   "doc": "label:引擎类型"
  },
  {
   "name": "PROTOCOL_TYPE",
   "type": "string",
   "doc": "label:协议类型"
  },
  {
   "name": "SIP",
   "type": "string",
   "doc": "label:源IP"
  },
  {
   "name": "SPORT",
   "type": "int",
   "doc": "label:源端口"
  },
  {
   "name": "SMAC",
   "type": "string",
   "doc": "label:源MAC"
  },
  {
   "name": "DIP",
   "type": "string",
   "doc": "label:目的IP"
  },
  {
   "name": "DPORT",
   "type": "int",
   "doc": "label:目的端口"
  },
  {
   "name": "DMAC",
   "type": "string",
   "doc": "label:目的MAC"
  },
  {
   "name": "SESSION_TAG",
   "type": "string",
   "doc": "label:session"
  },
  {
   "name": "RULE_ID",
   "type": "int",
   "doc": "label:规则ID"
  },
  {
   "name": "RULE_CONTENT",
   "type": "string",
   "doc": "label:规则内容;view:inline"
  },
  {
   "name": "RISK_LEVEL",
   "type": "int",
   "doc": "label:风险等级"
  },
  {
   "name": "ALERT_DESC",
   "type": "string",
   "doc": "label:告警描述"
  }
 ]
}</t>
    <phoneticPr fontId="1" type="noConversion"/>
  </si>
  <si>
    <t>{
 "type": "record",
 "name": "SystemStatus",
 "doc": "label:状态记录;title:&lt;b&gt;{.system.id}&lt;/b&gt;{.system.status}",
 "fields": [
  {
   "name": "time",
   "type": "string",
   "doc": "label:时间;view:datetime"
  },
  {
   "name": "system",
   "doc": "label:系统状态",
   "type": {
    "type": "record",
    "name": "RealTimeStatus",
    "doc": "label:系统实时状态",
    "fields": [
     {
      "name": "id",
      "type": "string",
      "doc": "label:id"
     },
     {
      "name": "status",
      "type": "string",
      "doc": "label:状态"
     },
     {
      "name": "alarms",
      "doc": "label:当前告警列表;view:table",
      "type": {
       "type": "array",
       "items": {
        "type": "record",
        "name": "RtAlarm",
        "fields": [
         {
          "name": "level",
          "type": "string",
          "doc": "label:级别"
         },
         {
          "name": "time",
          "type": "string",
          "doc": "label:时间;view:datetime"
         },
         {
          "name": "type",
          "type": "string",
          "doc": "label:类型"
         },
         {
          "name": "detail",
          "type": "string",
          "doc": "label:详情"
         }
        ]
       }
      }
     },
     {
      "name": "stats",
      "doc": "label:统计数据列表",
      "type": {
       "type": "array",
       "items": {
        "type": "record",
        "name": "RtStatValue",
        "fields": [
         {
          "name": "name",
          "type": "string",
          "doc": "label:名称;view:template;template:&lt;b&gt;{.}&lt;/b&gt;"
         },
         {
          "name": "content",
          "doc": "label:数据详情;view:inline",
          "type": {
           "type": "array",
           "items": {
            "type": "record",
            "name": "RtNameValue",
            "doc": "label:状态名称;view:template;template:{.name}：{.value}",
            "fields": [
             {
              "name": "name",
              "type": "string"
             },
             {
              "name": "value",
              "type": "string"
             }
            ]
           }
          }
         }
        ]
       }
      }
     }
    ]
   }
  },
  {
   "name": "components",
   "doc": "label:组件状态",
   "type": {
    "type": "array",
    "items": "RealTimeStatus"
   }
  }
 ]
}</t>
    <phoneticPr fontId="1" type="noConversion"/>
  </si>
  <si>
    <t>{
 "type": "record",
 "name": "FuseAlert",
 "doc": "label:家族基因融合告警;title:家族基因融合告警",
 "namespace": "snort",
 "fields": [
  {
   "name": "event_id",
   "type": "long",
   "doc": "label:融合后告警ID"
  },
  {
   "name": "SIP",
   "type": "string",
   "doc": "label:源IP"
  },
  {
   "name": "DIP",
   "type": "string",
   "doc": "label:目的IP"
  },
  {
   "name": "CONTENT",
   "type": "string",
   "doc": "label:融合后的告警描述"
  }
 ]
}</t>
    <phoneticPr fontId="1" type="noConversion"/>
  </si>
  <si>
    <t>{
 "type": "record",
 "name": "GZ_JCQ_FILE",
 "doc": "感知检测器文件",
 "fields": [{
   "name": "Content_Type",
   "doc": "HTTP请求类型",
   "type": "string",
   "default": ""
  },
  {
   "name": "Src_Node",
   "doc": "本管理中心所隶属的地区的ID号",
   "type": "string",
   "default": ""
  },
  {
   "name": "Src_Center",
   "doc": "本管理中心对应的ID号",
   "type": "string",
   "default": ""
  },
  {
   "name": "JCQ_Data_Type",
   "doc": "数据类型",
   "type": "string",
   "default": ""
  },
  {
   "name": "Msg_Type",
   "doc": "消息类型",
   "type": "string",
   "default": ""
  },
  {
   "name": "Source_Type",
   "doc": "业务数据类型的大类",
   "type": "string",
   "default": ""
  },
  {
   "name": "BusinessData_Type",
   "doc": "业务数据类型的小类",
   "type": "string",
   "default": ""
  },
  {
   "name": "Task_Type",
   "doc": "任务组编号",
   "type": "string",
   "default": ""
  },
  {
   "name": "Condition",
   "doc": "可拓展字段",
   "type": "string",
   "default": ""
  },
  {
   "name": "Meta_Data",
   "doc": "业务元信息描述",
   "type": "string",
   "default": ""
  },
  {
   "name": "Content_Filedesc",
   "doc": "文件描述",
   "type": "string",
   "default": ""
  },
  {
   "name": "Channel_Type",
   "doc": "数据来源的设备类型",
   "type": "string",
   "default": ""
  }
 ]</t>
    <phoneticPr fontId="1" type="noConversion"/>
  </si>
  <si>
    <t xml:space="preserve">
{
 "type": "record",
 "name": "GZ_JCQ_CSSM",
 "doc":"告警数据上报",
 "fields": [{
  "name": "Content_Type",
  "doc":"HTTP请求类型",
  "type": "string",
  "default": ""
 }, {
  "name": "Src_Node",
  "doc":"本管理中心所隶属的地区的ID号",
  "type": "string",
  "default": ""
 }, {
  "name": "Src_Center",
  "doc":"本管理中心对应的ID号",
  "type": "string",
  "default": ""
 }, {
  "name": "JCQ_Data_Type",
  "doc":"数据类型",
  "type": "string",
  "default": ""
 }, {
  "name": "Msg_Type",
  "doc":"消息类型",
  "type": "string",
  "default": ""
 }, {
  "name": "Source_Type",
  "doc":"业务数据类型的大类",
  "type": "string",
  "default": ""
 }, {
  "name": "BusinessData_Type",
  "doc":"业务数据类型的小类",
  "type": "string",
  "default": ""
 }, {
  "name": "Task_Type",
  "doc":"任务组编号",
  "type": "string",
  "default": ""
 }, {
  "name": "Condition",
  "doc":"可拓展字段",
  "type": "string",
  "default": ""
 }, {
  "name": "Meta_Data",
  "doc":"业务元信息描述",
  "type": "string",
  "default": ""
 }, {
  "name": "Channel_Type",
  "doc":"数据来源的设备类型",
  "type": "string",
  "default": ""
 }, {
  "name": "content",
  "doc":"告警数据正文",
  "type": "string",
  "default": ""
 }]
}
</t>
    <phoneticPr fontId="1" type="noConversion"/>
  </si>
  <si>
    <t>感知策略数据</t>
    <phoneticPr fontId="1" type="noConversion"/>
  </si>
  <si>
    <t xml:space="preserve">{
 "type": "record",
 "name": "GZ_CENTER_POLICY",
 "doc":"策略上传",
 "fields": [{
  "name": "Content_Type",
  "doc":"HTTP请求类型",
  "type": "string",
  "default": ""
 }, {
  "name": "Src_Node",
  "doc":"本管理中心所隶属的地区的ID号",
  "type": "string",
  "default": ""
 }, {
  "name": "Src_Center",
  "doc":"本管理中心对应的ID号",
  "type": "string",
  "default": ""
 }, {
  "name": "JCQ_Data_Type",
  "doc":"数据类型",
  "type": "string",
  "default": ""
 }, {
  "name": "Msg_Type",
  "doc":"消息类型",
  "type": "string",
  "default": ""
 }, {
  "name": "Source_Type",
  "doc":"业务数据类型的大类",
  "type": "string",
  "default": ""
 }, {
  "name": "BusinessData_Type",
  "doc":"业务数据类型的小类",
  "type": "string",
  "default": ""
 }, {
  "name": "Task_Type",
  "doc":"策略所属任务组编号",
  "type": "string",
  "default": ""
 }, {
  "name": "content",
  "doc":"策略上传正文",
  "type": "string",
  "default": ""
 }]
}
</t>
    <phoneticPr fontId="1" type="noConversion"/>
  </si>
  <si>
    <t xml:space="preserve">{
 "type": "record",
 "name": "GZ_JCQ_AUDIT",
 "doc":"审计信息上报",
 "fields": [{
  "name": "Content_Type",
  "doc":"HTTP请求类型",
  "type": "string",
  "default": ""
 }, {
  "name": "Src_Node",
  "doc":"本管理中心所隶属的地区的ID号",
  "type": "string",
  "default": ""
 }, {
  "name": "Src_Center",
  "doc":"本管理中心对应的ID号",
  "type": "string",
  "default": ""
 }, {
  "name": "JCQ_Data_Type",
  "doc":"数据类型",
  "type": "string",
  "default": ""
 }, {
  "name": "Msg_Type",
        "doc":"消息类型",
  "type": "string",
  "default": ""
 }, {
  "name": "Source_Type",
  "doc":"业务数据类型的大类",
  "type": "string",
  "default": ""
 }, {
  "name": "BusinessData_Type",
  "doc":"业务数据类型的小类",
  "type": "string",
  "default": ""
 }, {
  "name": "Channel_Type",
  "doc":"数据来源的设备类型",
  "type": "string",
  "default": ""
 }, {
  "name": "content",
  "doc":"审计信息正文",
  "type": "string",
  "default": ""
 }]
}
</t>
    <phoneticPr fontId="1" type="noConversion"/>
  </si>
  <si>
    <t xml:space="preserve">{
 "type": "record",
 "name": "GZ_JCQ_ECHO",
 "doc":"策略规则和插件下发任务响应数据",
 "fields": [{
  "name": "Content_Type",
  "doc":"HTTP请求类型",
  "type": "string",
  "default": ""
 }, {
  "name": "Src_Node",
  "doc":"本管理中心所隶属的地区的ID号",
  "type": "string",
  "default": ""
 }, {
  "name": "Dst_Node",
  "doc":"下发策咯规则的地区的ID号",
  "type": "string",
  "default": ""
 }, {
  "name": "Src_Center",
  "doc":"本管理中心对应的ID号",
  "type": "string",
  "default": ""
 }, {
  "name": "JCQ_Data_Type",
  "doc":"数据类型",
  "type": "string",
  "default": ""
 }, {
  "name": "Msg_Type",
  "doc":"消息类型",
  "type": "string",
  "default": ""
 }, {
  "name": "BusinessData_Type",
  "doc":"业务数据类型的小类",
  "type": "string",
  "default": ""
 }, {
  "name": "Task_Type",
  "doc":"策略所属任务组编号",
  "type": "string",
  "default": ""
 }, {
  "name": "Channel_Type",
  "doc":"数据来源的设备类型",
  "type": "string",
  "default": ""
 }, {
  "name": "content",
  "doc":"策略规则和插件下发任务响应数据正文",
  "type": "string",
  "default": ""
 }]
}
</t>
    <phoneticPr fontId="1" type="noConversion"/>
  </si>
  <si>
    <t xml:space="preserve">{
 "type": "record",
 "name": "GZ_JCQ_STATUS",
 "doc":"状态数据",
 "fields": [{
  "name": "Content_Type",
  "doc":"HTTP请求类型",
  "type": "string",
  "default": ""
 }, {
  "name": "Src_Node",
  "doc":"本管理中心所隶属的地区的ID号",
  "type": "string",
  "default": ""
 }, {
  "name": "Src_Center",
  "doc":"本管理中心对应的ID号",
  "type": "string",
  "default": ""
 }, {
  "name": "JCQ_Data_Type",
  "doc":"数据类型",
  "type": "string",
  "default": ""
 }, {
  "name": "Msg_Type",
  "doc":"消息类型",
  "type": "string",
  "default": ""
 }, {
  "name": "Source_Type",
  "doc":"业务数据类型的大类",
  "type": "string",
  "default": ""
 }, {
  "name": "BusinessData_Type",
  "doc":"业务数据类型的小类",
  "type": "string",
  "default": ""
 }, {
  "name": "Channel_Type",
  "doc":"数据来源的设备类型",
  "type": "string",
  "default": ""
 }, {
  "name": "content",
  "doc":"状态数据正文",
  "type": "string",
  "default": ""
 }]
}
</t>
    <phoneticPr fontId="1" type="noConversion"/>
  </si>
  <si>
    <t>{
 "type": "record",
 "name": "jwxw_webpage",
 "doc": "label:境外网站网页数据;title:境外网站网页数据",
 "fields": [
  {
   "name": "id",
   "type": "int",
   "doc": "label:id"
  },
  {
   "name": "taskID",
   "type": "int",
   "doc": "label:任务ID"
  },
  {
   "name": "websiteID",
   "type": "int",
   "doc": "label:网站编码"
  },
  {
   "name": "crawlerIP",
   "type": "string",
   "doc": "label:采集引擎运行IP"
  },
  {
   "name": "websiteName",
   "type": "string",
   "doc": "label:网站名称"
  },
  {
   "name": "taskname",
   "type": "string",
   "doc": "label:任务名称"
  },
  {
   "name": "title",
   "type": "string",
   "doc": "label:新闻标题"
  },
  {
   "name": "author",
   "type": "string",
   "doc": "label:新闻作者"
  },
  {
   "name": "source",
   "type": "string",
   "doc": "label:新闻来源"
  },
  {
   "name": "url",
   "type": "string",
   "doc": "label:网页URL;view:uri"
  },
  {
   "name": "content",
   "type": "string",
   "doc": "label:新闻正文"
  },
  {
   "name": "contentHtml",
   "type": "string",
   "doc": "label:网页源码;view:file"
  },
  {
   "name": "hash",
   "type": "string",
   "doc": "label:网页内容HASH"
  },
  {
   "name": "pubtime_status",
   "type": "int",
   "doc": "label:新闻发布时间状态"
  },
  {
   "name": "haspic",
   "type": "int",
   "doc": "label:新闻包含图片数"
  },
  {
   "name": "crawlTime",
   "type": "string",
   "doc": "label:网页采集时间;view:datetime"
  },
  {
   "name": "pubTime",
   "type": "string",
   "doc": "label:新闻发布时间;view:datetime"
  }
 ]
}</t>
    <phoneticPr fontId="1" type="noConversion"/>
  </si>
  <si>
    <t>QW_JCQ_CSSM</t>
    <phoneticPr fontId="1" type="noConversion"/>
  </si>
  <si>
    <t>qw_jcq_file</t>
    <phoneticPr fontId="1" type="noConversion"/>
  </si>
  <si>
    <t>全网检测器文件</t>
    <phoneticPr fontId="1" type="noConversion"/>
  </si>
  <si>
    <t>互联网侧检测器数据</t>
    <phoneticPr fontId="1" type="noConversion"/>
  </si>
  <si>
    <t>互联网侧检测器数据</t>
    <phoneticPr fontId="1" type="noConversion"/>
  </si>
  <si>
    <t xml:space="preserve">
{
 "type": "record",
 "name": "QW_JCQ_CSSM",
 "doc":"告警数据上报",
 "fields": [{
  "name": "Content_Type",
  "doc":"HTTP请求类型",
  "type": "string",
  "default": ""
 }, {
  "name": "Src_Node",
  "doc":"本管理中心所隶属的地区的ID号",
  "type": "string",
  "default": ""
 }, {
  "name": "Src_Center",
  "doc":"本管理中心对应的ID号",
  "type": "string",
  "default": ""
 }, {
  "name": "JCQ_Data_Type",
  "doc":"数据类型",
  "type": "string",
  "default": ""
 }, {
  "name": "Msg_Type",
  "doc":"消息类型",
  "type": "string",
  "default": ""
 }, {
  "name": "Source_Type",
  "doc":"业务数据类型的大类",
  "type": "string",
  "default": ""
 }, {
  "name": "BusinessData_Type",
  "doc":"业务数据类型的小类",
  "type": "string",
  "default": ""
 }, {
  "name": "Task_Type",
  "doc":"任务组编号",
  "type": "string",
  "default": ""
 }, {
  "name": "Condition",
  "doc":"可拓展字段",
  "type": "string",
  "default": ""
 }, {
  "name": "Meta_Data",
  "doc":"业务元信息描述",
  "type": "string",
  "default": ""
 }, {
  "name": "Channel_Type",
  "doc":"数据来源的设备类型",
  "type": "string",
  "default": ""
 }, {
  "name": "content",
  "doc":"告警数据正文",
  "type": "string",
  "default": ""
 }]
}
</t>
    <phoneticPr fontId="1" type="noConversion"/>
  </si>
  <si>
    <t xml:space="preserve">
{
 "type": "record",
 "name": "QW_JCQ_FILE",
 "doc": "全网检测器文件",
 "fields": [{
   "name": "Content_Type",
   "doc": "HTTP请求类型",
   "type": "string",
   "default": ""
  },
  {
   "name": "Src_Node",
   "doc": "本管理中心所隶属的地区的ID号",
   "type": "string",
   "default": ""
  },
  {
   "name": "Src_Center",
   "doc": "本管理中心对应的ID号",
   "type": "string",
   "default": ""
  },
  {
   "name": "JCQ_Data_Type",
   "doc": "数据类型",
   "type": "string",
   "default": ""
  },
  {
   "name": "Msg_Type",
   "doc": "消息类型",
   "type": "string",
   "default": ""
  },
  {
   "name": "Source_Type",
   "doc": "业务数据类型的大类",
   "type": "string",
   "default": ""
  },
  {
   "name": "BusinessData_Type",
   "doc": "业务数据类型的小类",
   "type": "string",
   "default": ""
  },
  {
   "name": "Task_Type",
   "doc": "任务组编号",
   "type": "string",
   "default": ""
  },
  {
   "name": "Condition",
   "doc": "可拓展字段",
   "type": "string",
   "default": ""
  },
  {
   "name": "Meta_Data",
   "doc": "业务元信息描述",
   "type": "string",
   "default": ""
  },
  {
   "name": "Content_Filedesc",
   "doc": "文件描述",
   "type": "string",
   "default": ""
  },
  {
   "name": "Channel_Type",
   "doc": "数据来源的设备类型",
   "type": "string",
   "default": ""
  }
 ]
}
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</si>
</sst>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/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2"/>
  <sheetViews>
    <sheetView topLeftCell="A85" workbookViewId="0">
      <selection activeCell="C103" sqref="C103"/>
    </sheetView>
  </sheetViews>
  <sheetFormatPr defaultColWidth="9" defaultRowHeight="14.4"/>
  <cols>
    <col min="1" max="1" width="15.77734375" customWidth="1"/>
    <col min="2" max="2" width="36.44140625" customWidth="1"/>
    <col min="3" max="3" width="36.109375" customWidth="1"/>
    <col min="4" max="4" width="79.44140625" customWidth="1"/>
    <col min="5" max="5" width="22.44140625" customWidth="1"/>
    <col min="6" max="6" width="17.6640625" customWidth="1"/>
    <col min="7" max="7" width="17.44140625" customWidth="1"/>
    <col min="8" max="8" width="10.6640625" customWidth="1"/>
  </cols>
  <sheetData>
    <row r="1" spans="1:5" ht="13.95" customHeight="1">
      <c r="A1" s="41" t="s">
        <v>0</v>
      </c>
      <c r="B1" s="41"/>
      <c r="C1" s="14"/>
    </row>
    <row r="2" spans="1:5" ht="13.95" customHeight="1">
      <c r="A2" s="14" t="s">
        <v>1</v>
      </c>
      <c r="B2" s="14" t="s">
        <v>2</v>
      </c>
      <c r="C2" s="29" t="s">
        <v>179</v>
      </c>
      <c r="D2" s="24" t="s">
        <v>182</v>
      </c>
      <c r="E2" s="25" t="s">
        <v>175</v>
      </c>
    </row>
    <row r="3" spans="1:5" ht="13.95" customHeight="1">
      <c r="A3" s="16">
        <v>8320</v>
      </c>
      <c r="B3" s="26" t="s">
        <v>177</v>
      </c>
      <c r="C3" s="29" t="s">
        <v>178</v>
      </c>
      <c r="D3" s="27">
        <f>POWER(2,7)+POWER(2,13)</f>
        <v>8320</v>
      </c>
      <c r="E3" s="25"/>
    </row>
    <row r="4" spans="1:5" ht="13.95" customHeight="1">
      <c r="A4" s="30">
        <v>8321</v>
      </c>
      <c r="B4" s="26" t="s">
        <v>176</v>
      </c>
      <c r="C4" s="29" t="s">
        <v>178</v>
      </c>
      <c r="D4" s="27"/>
      <c r="E4" s="25"/>
    </row>
    <row r="5" spans="1:5" ht="13.95" customHeight="1">
      <c r="A5" s="16">
        <v>24704</v>
      </c>
      <c r="B5" s="26" t="s">
        <v>177</v>
      </c>
      <c r="C5" s="29" t="s">
        <v>180</v>
      </c>
      <c r="D5" s="27">
        <f>POWER(2,7)+POWER(2,13)+POWER(2,14)</f>
        <v>24704</v>
      </c>
      <c r="E5" s="25"/>
    </row>
    <row r="6" spans="1:5" ht="13.95" customHeight="1">
      <c r="A6" s="30">
        <v>24705</v>
      </c>
      <c r="B6" s="26" t="s">
        <v>176</v>
      </c>
      <c r="C6" s="29" t="s">
        <v>180</v>
      </c>
      <c r="D6" s="27"/>
      <c r="E6" s="25"/>
    </row>
    <row r="7" spans="1:5" ht="13.95" customHeight="1">
      <c r="A7" s="16">
        <v>8448</v>
      </c>
      <c r="B7" s="14" t="s">
        <v>3</v>
      </c>
      <c r="C7" s="29" t="s">
        <v>178</v>
      </c>
      <c r="D7" s="27">
        <f>POWER(2,8)+POWER(2,13)</f>
        <v>8448</v>
      </c>
    </row>
    <row r="8" spans="1:5" ht="13.95" customHeight="1">
      <c r="A8" s="30">
        <v>8449</v>
      </c>
      <c r="B8" s="14" t="s">
        <v>4</v>
      </c>
      <c r="C8" s="29" t="s">
        <v>178</v>
      </c>
      <c r="D8" s="27"/>
    </row>
    <row r="9" spans="1:5" ht="13.95" customHeight="1">
      <c r="A9" s="30">
        <v>8450</v>
      </c>
      <c r="B9" s="14" t="s">
        <v>5</v>
      </c>
      <c r="C9" s="29" t="s">
        <v>178</v>
      </c>
      <c r="D9" s="27"/>
    </row>
    <row r="10" spans="1:5" ht="13.95" customHeight="1">
      <c r="A10" s="30">
        <v>8451</v>
      </c>
      <c r="B10" s="14" t="s">
        <v>6</v>
      </c>
      <c r="C10" s="29" t="s">
        <v>178</v>
      </c>
      <c r="D10" s="27"/>
    </row>
    <row r="11" spans="1:5" ht="13.95" customHeight="1">
      <c r="A11" s="30">
        <v>8452</v>
      </c>
      <c r="B11" s="14" t="s">
        <v>7</v>
      </c>
      <c r="C11" s="29" t="s">
        <v>178</v>
      </c>
      <c r="D11" s="27"/>
    </row>
    <row r="12" spans="1:5" ht="13.95" customHeight="1">
      <c r="A12" s="30">
        <v>8453</v>
      </c>
      <c r="B12" s="14" t="s">
        <v>8</v>
      </c>
      <c r="C12" s="29" t="s">
        <v>178</v>
      </c>
    </row>
    <row r="13" spans="1:5" ht="13.95" customHeight="1">
      <c r="A13" s="17">
        <v>24832</v>
      </c>
      <c r="B13" s="15" t="s">
        <v>9</v>
      </c>
      <c r="C13" s="29" t="s">
        <v>180</v>
      </c>
      <c r="D13" s="28">
        <f>POWER(2,8)+POWER(2,13)+POWER(2,14)</f>
        <v>24832</v>
      </c>
    </row>
    <row r="14" spans="1:5" ht="13.95" customHeight="1">
      <c r="A14" s="17">
        <v>8576</v>
      </c>
      <c r="B14" s="15" t="s">
        <v>10</v>
      </c>
      <c r="C14" s="29" t="s">
        <v>178</v>
      </c>
      <c r="D14" s="28">
        <f>POWER(2,7)+POWER(2,8)+POWER(2,13)</f>
        <v>8576</v>
      </c>
    </row>
    <row r="15" spans="1:5" ht="13.95" customHeight="1">
      <c r="A15" s="31">
        <v>8577</v>
      </c>
      <c r="B15" s="15" t="s">
        <v>11</v>
      </c>
      <c r="C15" s="29" t="s">
        <v>178</v>
      </c>
      <c r="D15" s="28"/>
    </row>
    <row r="16" spans="1:5" ht="13.95" customHeight="1">
      <c r="A16" s="17">
        <v>8704</v>
      </c>
      <c r="B16" s="15" t="s">
        <v>12</v>
      </c>
      <c r="C16" s="29" t="s">
        <v>178</v>
      </c>
      <c r="D16" s="28">
        <f>POWER(2,9)+POWER(2,13)</f>
        <v>8704</v>
      </c>
    </row>
    <row r="17" spans="1:4" ht="13.95" customHeight="1">
      <c r="A17" s="31">
        <v>8705</v>
      </c>
      <c r="B17" s="15" t="s">
        <v>13</v>
      </c>
      <c r="C17" s="29" t="s">
        <v>178</v>
      </c>
      <c r="D17" s="28"/>
    </row>
    <row r="18" spans="1:4" ht="13.95" customHeight="1">
      <c r="A18" s="17">
        <v>24960</v>
      </c>
      <c r="B18" s="15" t="s">
        <v>12</v>
      </c>
      <c r="C18" s="26" t="s">
        <v>180</v>
      </c>
      <c r="D18" s="28">
        <f>POWER(2,8)+POWER(2,13)+POWER(2,14)+POWER(2,7)</f>
        <v>24960</v>
      </c>
    </row>
    <row r="19" spans="1:4" ht="13.95" customHeight="1">
      <c r="A19" s="31">
        <v>24961</v>
      </c>
      <c r="B19" s="15" t="s">
        <v>13</v>
      </c>
      <c r="C19" s="26" t="s">
        <v>180</v>
      </c>
      <c r="D19" s="28"/>
    </row>
    <row r="20" spans="1:4" ht="13.95" customHeight="1">
      <c r="A20" s="17">
        <v>25088</v>
      </c>
      <c r="B20" s="15" t="s">
        <v>14</v>
      </c>
      <c r="C20" s="26" t="s">
        <v>180</v>
      </c>
      <c r="D20" s="28">
        <f>POWER(2,9)+POWER(2,13)+POWER(2,14)</f>
        <v>25088</v>
      </c>
    </row>
    <row r="21" spans="1:4" ht="13.95" customHeight="1">
      <c r="A21" s="31">
        <v>25089</v>
      </c>
      <c r="B21" s="15" t="s">
        <v>15</v>
      </c>
      <c r="C21" s="26" t="s">
        <v>180</v>
      </c>
    </row>
    <row r="22" spans="1:4" ht="13.95" customHeight="1">
      <c r="A22" s="31">
        <v>25090</v>
      </c>
      <c r="B22" s="15" t="s">
        <v>16</v>
      </c>
      <c r="C22" s="26" t="s">
        <v>180</v>
      </c>
    </row>
    <row r="23" spans="1:4" ht="13.95" customHeight="1">
      <c r="A23" s="31">
        <v>25091</v>
      </c>
      <c r="B23" s="15" t="s">
        <v>17</v>
      </c>
      <c r="C23" s="26" t="s">
        <v>180</v>
      </c>
    </row>
    <row r="24" spans="1:4" ht="13.95" customHeight="1">
      <c r="A24" s="17">
        <v>25216</v>
      </c>
      <c r="B24" s="26" t="s">
        <v>181</v>
      </c>
      <c r="C24" s="26" t="s">
        <v>180</v>
      </c>
      <c r="D24" s="28">
        <f>POWER(2,9)+POWER(2,13)+POWER(2,14)+POWER(2,7)</f>
        <v>25216</v>
      </c>
    </row>
    <row r="25" spans="1:4" ht="13.95" customHeight="1">
      <c r="A25" s="31">
        <v>25217</v>
      </c>
      <c r="B25" s="26" t="s">
        <v>183</v>
      </c>
      <c r="C25" s="26" t="s">
        <v>180</v>
      </c>
      <c r="D25" s="28"/>
    </row>
    <row r="26" spans="1:4" ht="13.95" customHeight="1">
      <c r="A26" s="31">
        <v>25218</v>
      </c>
      <c r="B26" s="15" t="s">
        <v>19</v>
      </c>
      <c r="C26" s="26" t="s">
        <v>180</v>
      </c>
    </row>
    <row r="27" spans="1:4" ht="13.95" customHeight="1">
      <c r="A27" s="17">
        <v>25344</v>
      </c>
      <c r="B27" s="15" t="s">
        <v>20</v>
      </c>
      <c r="C27" s="26" t="s">
        <v>180</v>
      </c>
      <c r="D27" s="28">
        <f>POWER(2,9)+POWER(2,13)+POWER(2,14)+POWER(2,8)</f>
        <v>25344</v>
      </c>
    </row>
    <row r="28" spans="1:4" ht="13.95" customHeight="1">
      <c r="A28" s="31">
        <v>25345</v>
      </c>
      <c r="B28" s="15" t="s">
        <v>21</v>
      </c>
      <c r="C28" s="26" t="s">
        <v>180</v>
      </c>
    </row>
    <row r="29" spans="1:4" ht="13.95" customHeight="1">
      <c r="A29" s="31">
        <v>25346</v>
      </c>
      <c r="B29" s="15" t="s">
        <v>22</v>
      </c>
      <c r="C29" s="26" t="s">
        <v>180</v>
      </c>
    </row>
    <row r="30" spans="1:4" ht="13.95" customHeight="1">
      <c r="A30" s="31">
        <v>25347</v>
      </c>
      <c r="B30" s="15" t="s">
        <v>23</v>
      </c>
      <c r="C30" s="26" t="s">
        <v>180</v>
      </c>
    </row>
    <row r="31" spans="1:4" ht="13.95" customHeight="1">
      <c r="A31" s="31">
        <v>25348</v>
      </c>
      <c r="B31" s="15" t="s">
        <v>24</v>
      </c>
      <c r="C31" s="26" t="s">
        <v>180</v>
      </c>
    </row>
    <row r="32" spans="1:4" ht="13.95" customHeight="1">
      <c r="A32" s="17">
        <v>8832</v>
      </c>
      <c r="B32" s="15" t="s">
        <v>25</v>
      </c>
      <c r="C32" s="26" t="s">
        <v>178</v>
      </c>
      <c r="D32" s="28">
        <f>POWER(2,9)+POWER(2,13)+POWER(2,7)</f>
        <v>8832</v>
      </c>
    </row>
    <row r="33" spans="1:6" ht="13.95" customHeight="1">
      <c r="A33" s="31">
        <v>8833</v>
      </c>
      <c r="B33" s="15" t="s">
        <v>26</v>
      </c>
      <c r="C33" s="26" t="s">
        <v>178</v>
      </c>
    </row>
    <row r="34" spans="1:6" ht="13.95" customHeight="1">
      <c r="A34" s="31">
        <v>8834</v>
      </c>
      <c r="B34" s="15" t="s">
        <v>27</v>
      </c>
      <c r="C34" s="26" t="s">
        <v>178</v>
      </c>
    </row>
    <row r="35" spans="1:6" ht="13.95" customHeight="1">
      <c r="A35" s="15"/>
      <c r="B35" s="15"/>
      <c r="C35" s="15"/>
    </row>
    <row r="36" spans="1:6" ht="13.95" customHeight="1">
      <c r="A36" s="15"/>
      <c r="B36" s="15"/>
      <c r="C36" s="15"/>
    </row>
    <row r="37" spans="1:6" ht="13.95" customHeight="1">
      <c r="A37" s="3"/>
      <c r="B37" s="3"/>
      <c r="C37" s="3"/>
    </row>
    <row r="38" spans="1:6" ht="13.95" customHeight="1">
      <c r="A38" s="3"/>
      <c r="B38" s="3"/>
      <c r="C38" s="3"/>
      <c r="F38" s="5"/>
    </row>
    <row r="39" spans="1:6" ht="13.95" customHeight="1">
      <c r="A39" s="42" t="s">
        <v>30</v>
      </c>
      <c r="B39" s="42"/>
      <c r="C39" s="42"/>
      <c r="D39" s="42"/>
      <c r="E39" s="42"/>
    </row>
    <row r="40" spans="1:6" ht="13.95" customHeight="1">
      <c r="A40" s="6" t="s">
        <v>31</v>
      </c>
      <c r="B40" s="4" t="s">
        <v>32</v>
      </c>
      <c r="C40" s="4" t="s">
        <v>33</v>
      </c>
      <c r="D40" s="4" t="s">
        <v>34</v>
      </c>
      <c r="E40" s="6" t="s">
        <v>35</v>
      </c>
    </row>
    <row r="41" spans="1:6" ht="13.95" customHeight="1">
      <c r="A41" s="6" t="s">
        <v>36</v>
      </c>
      <c r="B41" s="4" t="s">
        <v>37</v>
      </c>
      <c r="C41" s="4">
        <v>47</v>
      </c>
      <c r="D41" s="23" t="s">
        <v>171</v>
      </c>
      <c r="E41" s="7" t="s">
        <v>38</v>
      </c>
    </row>
    <row r="42" spans="1:6" ht="13.95" customHeight="1">
      <c r="A42" s="6" t="s">
        <v>39</v>
      </c>
      <c r="B42" s="4" t="s">
        <v>40</v>
      </c>
      <c r="C42" s="4">
        <v>48</v>
      </c>
      <c r="D42" s="23" t="s">
        <v>185</v>
      </c>
      <c r="E42" s="7" t="s">
        <v>38</v>
      </c>
    </row>
    <row r="43" spans="1:6" ht="13.95" customHeight="1">
      <c r="A43" s="6" t="s">
        <v>41</v>
      </c>
      <c r="B43" s="4" t="s">
        <v>42</v>
      </c>
      <c r="C43" s="4">
        <v>50</v>
      </c>
      <c r="D43" s="23" t="s">
        <v>203</v>
      </c>
      <c r="E43" s="7" t="s">
        <v>38</v>
      </c>
    </row>
    <row r="44" spans="1:6" ht="13.95" customHeight="1">
      <c r="A44" s="6" t="s">
        <v>43</v>
      </c>
      <c r="B44" s="4" t="s">
        <v>44</v>
      </c>
      <c r="C44" s="4">
        <v>51</v>
      </c>
      <c r="D44" s="23" t="s">
        <v>172</v>
      </c>
      <c r="E44" s="7" t="s">
        <v>38</v>
      </c>
    </row>
    <row r="45" spans="1:6" ht="13.95" customHeight="1">
      <c r="A45" s="6" t="s">
        <v>45</v>
      </c>
      <c r="B45" s="4" t="s">
        <v>46</v>
      </c>
      <c r="C45" s="4">
        <v>52</v>
      </c>
      <c r="D45" s="23" t="s">
        <v>173</v>
      </c>
      <c r="E45" s="7" t="s">
        <v>38</v>
      </c>
    </row>
    <row r="46" spans="1:6" ht="13.95" customHeight="1">
      <c r="A46" s="6" t="s">
        <v>47</v>
      </c>
      <c r="B46" s="4" t="s">
        <v>48</v>
      </c>
      <c r="C46" s="4">
        <v>53</v>
      </c>
      <c r="D46" s="23" t="s">
        <v>174</v>
      </c>
      <c r="E46" s="7" t="s">
        <v>38</v>
      </c>
    </row>
    <row r="47" spans="1:6" ht="13.95" customHeight="1">
      <c r="A47" s="3"/>
      <c r="B47" s="3"/>
      <c r="C47" s="3"/>
    </row>
    <row r="48" spans="1:6" ht="13.95" customHeight="1">
      <c r="A48" s="3"/>
      <c r="B48" s="3"/>
      <c r="C48" s="3"/>
    </row>
    <row r="49" spans="1:3" ht="16.2" customHeight="1"/>
    <row r="50" spans="1:3">
      <c r="A50" s="41" t="s">
        <v>49</v>
      </c>
      <c r="B50" s="41"/>
      <c r="C50" s="41"/>
    </row>
    <row r="51" spans="1:3">
      <c r="A51" s="4" t="s">
        <v>1</v>
      </c>
      <c r="B51" s="8" t="s">
        <v>2</v>
      </c>
      <c r="C51" s="6" t="s">
        <v>50</v>
      </c>
    </row>
    <row r="52" spans="1:3">
      <c r="A52" s="4">
        <v>0</v>
      </c>
      <c r="B52" s="8" t="s">
        <v>51</v>
      </c>
      <c r="C52" s="8" t="s">
        <v>52</v>
      </c>
    </row>
    <row r="53" spans="1:3">
      <c r="A53" s="4">
        <v>1</v>
      </c>
      <c r="B53" s="9" t="s">
        <v>53</v>
      </c>
      <c r="C53" s="9" t="s">
        <v>53</v>
      </c>
    </row>
    <row r="54" spans="1:3">
      <c r="A54" s="4">
        <v>2</v>
      </c>
      <c r="B54" s="9" t="s">
        <v>54</v>
      </c>
      <c r="C54" s="9" t="s">
        <v>54</v>
      </c>
    </row>
    <row r="55" spans="1:3" ht="13.95" customHeight="1">
      <c r="A55" s="4">
        <v>3</v>
      </c>
      <c r="B55" s="9" t="s">
        <v>55</v>
      </c>
      <c r="C55" s="9" t="s">
        <v>56</v>
      </c>
    </row>
    <row r="56" spans="1:3" ht="13.95" customHeight="1">
      <c r="A56" s="4">
        <v>4</v>
      </c>
      <c r="B56" s="9" t="s">
        <v>57</v>
      </c>
      <c r="C56" s="9" t="s">
        <v>58</v>
      </c>
    </row>
    <row r="57" spans="1:3">
      <c r="A57" s="4">
        <v>5</v>
      </c>
      <c r="B57" s="9" t="s">
        <v>59</v>
      </c>
      <c r="C57" s="9">
        <v>108</v>
      </c>
    </row>
    <row r="58" spans="1:3">
      <c r="A58" s="4">
        <v>6</v>
      </c>
      <c r="B58" s="9" t="s">
        <v>60</v>
      </c>
      <c r="C58" s="9" t="s">
        <v>60</v>
      </c>
    </row>
    <row r="59" spans="1:3">
      <c r="A59" s="4">
        <v>7</v>
      </c>
      <c r="B59" s="9" t="s">
        <v>61</v>
      </c>
      <c r="C59" s="9" t="s">
        <v>62</v>
      </c>
    </row>
    <row r="60" spans="1:3">
      <c r="A60" s="4">
        <v>8</v>
      </c>
      <c r="B60" s="9" t="s">
        <v>63</v>
      </c>
      <c r="C60" s="9" t="s">
        <v>64</v>
      </c>
    </row>
    <row r="61" spans="1:3">
      <c r="A61" s="43"/>
      <c r="B61" s="43"/>
      <c r="C61" s="1"/>
    </row>
    <row r="62" spans="1:3">
      <c r="A62" s="41" t="s">
        <v>65</v>
      </c>
      <c r="B62" s="41"/>
      <c r="C62" s="41"/>
    </row>
    <row r="63" spans="1:3">
      <c r="A63" s="8" t="s">
        <v>1</v>
      </c>
      <c r="B63" s="8" t="s">
        <v>2</v>
      </c>
      <c r="C63" s="4" t="s">
        <v>50</v>
      </c>
    </row>
    <row r="64" spans="1:3">
      <c r="A64" s="4">
        <v>0</v>
      </c>
      <c r="B64" s="8" t="s">
        <v>66</v>
      </c>
      <c r="C64" s="8" t="s">
        <v>66</v>
      </c>
    </row>
    <row r="65" spans="1:3">
      <c r="A65" s="4">
        <v>1</v>
      </c>
      <c r="B65" s="8" t="s">
        <v>67</v>
      </c>
      <c r="C65" s="8" t="s">
        <v>67</v>
      </c>
    </row>
    <row r="66" spans="1:3">
      <c r="A66" s="4">
        <v>2</v>
      </c>
      <c r="B66" s="8" t="s">
        <v>68</v>
      </c>
      <c r="C66" s="8" t="s">
        <v>68</v>
      </c>
    </row>
    <row r="67" spans="1:3">
      <c r="A67" s="4">
        <v>3</v>
      </c>
      <c r="B67" s="8" t="s">
        <v>69</v>
      </c>
      <c r="C67" s="8" t="s">
        <v>69</v>
      </c>
    </row>
    <row r="68" spans="1:3">
      <c r="A68" s="4">
        <v>4</v>
      </c>
      <c r="B68" s="8" t="s">
        <v>70</v>
      </c>
      <c r="C68" s="8" t="s">
        <v>70</v>
      </c>
    </row>
    <row r="69" spans="1:3">
      <c r="A69" s="4">
        <v>5</v>
      </c>
      <c r="B69" s="8" t="s">
        <v>71</v>
      </c>
      <c r="C69" s="8" t="s">
        <v>71</v>
      </c>
    </row>
    <row r="70" spans="1:3">
      <c r="A70" s="4">
        <v>6</v>
      </c>
      <c r="B70" s="10" t="s">
        <v>72</v>
      </c>
      <c r="C70" s="10" t="s">
        <v>72</v>
      </c>
    </row>
    <row r="71" spans="1:3">
      <c r="A71" s="4">
        <v>7</v>
      </c>
      <c r="B71" s="10" t="s">
        <v>73</v>
      </c>
      <c r="C71" s="10" t="s">
        <v>73</v>
      </c>
    </row>
    <row r="72" spans="1:3">
      <c r="A72" s="4">
        <v>8</v>
      </c>
      <c r="B72" s="10" t="s">
        <v>74</v>
      </c>
      <c r="C72" s="10" t="s">
        <v>74</v>
      </c>
    </row>
    <row r="73" spans="1:3">
      <c r="A73" s="1"/>
      <c r="B73" s="11"/>
      <c r="C73" s="11"/>
    </row>
    <row r="74" spans="1:3">
      <c r="A74" s="44" t="s">
        <v>75</v>
      </c>
      <c r="B74" s="45"/>
      <c r="C74" s="46"/>
    </row>
    <row r="75" spans="1:3">
      <c r="A75" s="6" t="s">
        <v>1</v>
      </c>
      <c r="B75" s="6" t="s">
        <v>76</v>
      </c>
      <c r="C75" s="6" t="s">
        <v>50</v>
      </c>
    </row>
    <row r="76" spans="1:3">
      <c r="A76" s="4">
        <v>0</v>
      </c>
      <c r="B76" s="4" t="s">
        <v>77</v>
      </c>
      <c r="C76" s="4" t="s">
        <v>78</v>
      </c>
    </row>
    <row r="77" spans="1:3">
      <c r="A77" s="4">
        <v>1</v>
      </c>
      <c r="B77" s="4" t="s">
        <v>79</v>
      </c>
      <c r="C77" s="4" t="s">
        <v>80</v>
      </c>
    </row>
    <row r="78" spans="1:3">
      <c r="A78" s="4">
        <v>2</v>
      </c>
      <c r="B78" s="4" t="s">
        <v>81</v>
      </c>
      <c r="C78" s="4" t="s">
        <v>82</v>
      </c>
    </row>
    <row r="79" spans="1:3">
      <c r="A79" s="4">
        <v>3</v>
      </c>
      <c r="B79" s="4" t="s">
        <v>83</v>
      </c>
      <c r="C79" s="4" t="s">
        <v>84</v>
      </c>
    </row>
    <row r="80" spans="1:3">
      <c r="A80" s="4">
        <v>4</v>
      </c>
      <c r="B80" s="4" t="s">
        <v>85</v>
      </c>
      <c r="C80" s="4" t="s">
        <v>86</v>
      </c>
    </row>
    <row r="81" spans="1:3">
      <c r="A81" s="4">
        <v>5</v>
      </c>
      <c r="B81" s="4" t="s">
        <v>87</v>
      </c>
      <c r="C81" s="4" t="s">
        <v>88</v>
      </c>
    </row>
    <row r="82" spans="1:3">
      <c r="A82" s="12"/>
      <c r="B82" s="11"/>
      <c r="C82" s="11"/>
    </row>
    <row r="83" spans="1:3">
      <c r="A83" s="44" t="s">
        <v>80</v>
      </c>
      <c r="B83" s="45"/>
      <c r="C83" s="46"/>
    </row>
    <row r="84" spans="1:3">
      <c r="A84" s="14" t="s">
        <v>1</v>
      </c>
      <c r="B84" s="14" t="s">
        <v>2</v>
      </c>
      <c r="C84" s="14" t="s">
        <v>50</v>
      </c>
    </row>
    <row r="85" spans="1:3">
      <c r="A85" s="14">
        <v>4096</v>
      </c>
      <c r="B85" s="14" t="s">
        <v>89</v>
      </c>
      <c r="C85" s="14" t="s">
        <v>90</v>
      </c>
    </row>
    <row r="86" spans="1:3">
      <c r="A86" s="14">
        <v>4097</v>
      </c>
      <c r="B86" s="14" t="s">
        <v>72</v>
      </c>
      <c r="C86" s="14" t="s">
        <v>72</v>
      </c>
    </row>
    <row r="87" spans="1:3">
      <c r="A87" s="14">
        <v>4098</v>
      </c>
      <c r="B87" s="14" t="s">
        <v>91</v>
      </c>
      <c r="C87" s="14" t="s">
        <v>91</v>
      </c>
    </row>
    <row r="88" spans="1:3">
      <c r="A88" s="14">
        <v>4099</v>
      </c>
      <c r="B88" s="14" t="s">
        <v>92</v>
      </c>
      <c r="C88" s="14" t="s">
        <v>93</v>
      </c>
    </row>
    <row r="89" spans="1:3">
      <c r="A89" s="14">
        <v>4100</v>
      </c>
      <c r="B89" s="14" t="s">
        <v>66</v>
      </c>
      <c r="C89" s="14" t="s">
        <v>66</v>
      </c>
    </row>
    <row r="90" spans="1:3">
      <c r="A90" s="14">
        <v>4101</v>
      </c>
      <c r="B90" s="14" t="s">
        <v>71</v>
      </c>
      <c r="C90" s="14" t="s">
        <v>71</v>
      </c>
    </row>
    <row r="91" spans="1:3">
      <c r="A91" s="14">
        <v>4102</v>
      </c>
      <c r="B91" s="15" t="s">
        <v>94</v>
      </c>
      <c r="C91" s="15" t="s">
        <v>95</v>
      </c>
    </row>
    <row r="92" spans="1:3">
      <c r="A92" s="14">
        <v>4103</v>
      </c>
      <c r="B92" s="15" t="s">
        <v>160</v>
      </c>
      <c r="C92" s="15" t="s">
        <v>96</v>
      </c>
    </row>
    <row r="93" spans="1:3">
      <c r="A93" s="16">
        <v>4104</v>
      </c>
      <c r="B93" s="17" t="s">
        <v>161</v>
      </c>
      <c r="C93" s="17" t="s">
        <v>162</v>
      </c>
    </row>
    <row r="94" spans="1:3">
      <c r="A94" s="16">
        <v>4105</v>
      </c>
      <c r="B94" s="17" t="s">
        <v>164</v>
      </c>
      <c r="C94" s="17" t="s">
        <v>163</v>
      </c>
    </row>
    <row r="95" spans="1:3">
      <c r="A95" s="16">
        <v>4106</v>
      </c>
      <c r="B95" s="17" t="s">
        <v>166</v>
      </c>
      <c r="C95" s="17" t="s">
        <v>165</v>
      </c>
    </row>
    <row r="96" spans="1:3">
      <c r="A96" s="16">
        <v>4107</v>
      </c>
      <c r="B96" s="17" t="s">
        <v>168</v>
      </c>
      <c r="C96" s="17" t="s">
        <v>167</v>
      </c>
    </row>
    <row r="97" spans="1:3">
      <c r="A97" s="16">
        <v>4108</v>
      </c>
      <c r="B97" s="17" t="s">
        <v>170</v>
      </c>
      <c r="C97" s="17" t="s">
        <v>169</v>
      </c>
    </row>
    <row r="98" spans="1:3">
      <c r="A98" s="16">
        <v>4109</v>
      </c>
      <c r="B98" s="17" t="s">
        <v>155</v>
      </c>
      <c r="C98" s="17" t="s">
        <v>231</v>
      </c>
    </row>
    <row r="99" spans="1:3">
      <c r="A99" s="16">
        <v>4110</v>
      </c>
      <c r="B99" s="17" t="s">
        <v>156</v>
      </c>
      <c r="C99" s="17" t="s">
        <v>215</v>
      </c>
    </row>
    <row r="100" spans="1:3">
      <c r="A100" s="16">
        <v>4111</v>
      </c>
      <c r="B100" s="17" t="s">
        <v>157</v>
      </c>
      <c r="C100" s="17" t="s">
        <v>217</v>
      </c>
    </row>
    <row r="101" spans="1:3">
      <c r="A101" s="16">
        <v>4112</v>
      </c>
      <c r="B101" s="17" t="s">
        <v>158</v>
      </c>
      <c r="C101" s="17" t="s">
        <v>221</v>
      </c>
    </row>
    <row r="102" spans="1:3">
      <c r="A102" s="16">
        <v>4113</v>
      </c>
      <c r="B102" s="17" t="s">
        <v>159</v>
      </c>
      <c r="C102" s="17" t="s">
        <v>220</v>
      </c>
    </row>
    <row r="103" spans="1:3">
      <c r="A103" s="16">
        <v>4114</v>
      </c>
      <c r="B103" s="17" t="s">
        <v>237</v>
      </c>
      <c r="C103" s="17" t="s">
        <v>240</v>
      </c>
    </row>
    <row r="104" spans="1:3">
      <c r="A104" s="20"/>
      <c r="B104" s="37"/>
      <c r="C104" s="37"/>
    </row>
    <row r="105" spans="1:3">
      <c r="A105" s="20"/>
      <c r="B105" s="37"/>
      <c r="C105" s="37"/>
    </row>
    <row r="107" spans="1:3">
      <c r="A107" s="41" t="s">
        <v>82</v>
      </c>
      <c r="B107" s="41"/>
      <c r="C107" s="41"/>
    </row>
    <row r="108" spans="1:3">
      <c r="A108" s="8" t="s">
        <v>1</v>
      </c>
      <c r="B108" s="8" t="s">
        <v>2</v>
      </c>
      <c r="C108" s="8" t="s">
        <v>50</v>
      </c>
    </row>
    <row r="109" spans="1:3">
      <c r="A109" s="13">
        <v>8192</v>
      </c>
      <c r="B109" s="8" t="s">
        <v>97</v>
      </c>
      <c r="C109" s="8" t="s">
        <v>98</v>
      </c>
    </row>
    <row r="110" spans="1:3">
      <c r="A110" s="13">
        <v>8193</v>
      </c>
      <c r="B110" s="8" t="s">
        <v>99</v>
      </c>
      <c r="C110" s="8" t="s">
        <v>100</v>
      </c>
    </row>
    <row r="111" spans="1:3">
      <c r="A111" s="13">
        <v>8194</v>
      </c>
      <c r="B111" s="8" t="s">
        <v>101</v>
      </c>
      <c r="C111" s="8" t="s">
        <v>102</v>
      </c>
    </row>
    <row r="112" spans="1:3">
      <c r="A112" s="13">
        <v>8195</v>
      </c>
      <c r="B112" s="8" t="s">
        <v>103</v>
      </c>
      <c r="C112" s="8" t="s">
        <v>104</v>
      </c>
    </row>
    <row r="113" spans="1:3">
      <c r="A113" s="13">
        <v>8196</v>
      </c>
      <c r="B113" s="8" t="s">
        <v>105</v>
      </c>
      <c r="C113" s="8" t="s">
        <v>106</v>
      </c>
    </row>
    <row r="114" spans="1:3">
      <c r="A114" s="13">
        <v>8197</v>
      </c>
      <c r="B114" s="8" t="s">
        <v>107</v>
      </c>
      <c r="C114" s="8" t="s">
        <v>108</v>
      </c>
    </row>
    <row r="115" spans="1:3">
      <c r="A115" s="13">
        <v>8198</v>
      </c>
      <c r="B115" s="10" t="s">
        <v>109</v>
      </c>
      <c r="C115" s="10" t="s">
        <v>110</v>
      </c>
    </row>
    <row r="116" spans="1:3">
      <c r="A116" s="16">
        <v>8199</v>
      </c>
      <c r="B116" s="18" t="s">
        <v>153</v>
      </c>
      <c r="C116" s="19" t="s">
        <v>154</v>
      </c>
    </row>
    <row r="117" spans="1:3">
      <c r="A117" s="20">
        <v>8200</v>
      </c>
      <c r="B117" s="21" t="s">
        <v>238</v>
      </c>
      <c r="C117" s="22" t="s">
        <v>239</v>
      </c>
    </row>
    <row r="118" spans="1:3">
      <c r="A118" s="20"/>
      <c r="B118" s="21"/>
      <c r="C118" s="22"/>
    </row>
    <row r="120" spans="1:3">
      <c r="A120" s="41" t="s">
        <v>84</v>
      </c>
      <c r="B120" s="41"/>
      <c r="C120" s="41"/>
    </row>
    <row r="121" spans="1:3">
      <c r="A121" s="8" t="s">
        <v>1</v>
      </c>
      <c r="B121" s="8" t="s">
        <v>2</v>
      </c>
      <c r="C121" s="8" t="s">
        <v>50</v>
      </c>
    </row>
    <row r="122" spans="1:3">
      <c r="A122" s="4">
        <v>12288</v>
      </c>
      <c r="B122" s="8" t="s">
        <v>111</v>
      </c>
      <c r="C122" s="8" t="s">
        <v>112</v>
      </c>
    </row>
    <row r="123" spans="1:3">
      <c r="A123" s="4">
        <v>12289</v>
      </c>
      <c r="B123" s="8" t="s">
        <v>113</v>
      </c>
      <c r="C123" s="8" t="s">
        <v>114</v>
      </c>
    </row>
    <row r="124" spans="1:3">
      <c r="A124" s="4">
        <v>12290</v>
      </c>
      <c r="B124" s="8" t="s">
        <v>115</v>
      </c>
      <c r="C124" s="8" t="s">
        <v>116</v>
      </c>
    </row>
    <row r="125" spans="1:3">
      <c r="A125" s="4">
        <v>12291</v>
      </c>
      <c r="B125" s="8" t="s">
        <v>117</v>
      </c>
      <c r="C125" s="8" t="s">
        <v>118</v>
      </c>
    </row>
    <row r="126" spans="1:3">
      <c r="A126" s="4">
        <v>12292</v>
      </c>
      <c r="B126" s="8" t="s">
        <v>119</v>
      </c>
      <c r="C126" s="8" t="s">
        <v>120</v>
      </c>
    </row>
    <row r="127" spans="1:3">
      <c r="A127" s="4">
        <v>12293</v>
      </c>
      <c r="B127" s="8" t="s">
        <v>121</v>
      </c>
      <c r="C127" s="8" t="s">
        <v>122</v>
      </c>
    </row>
    <row r="128" spans="1:3">
      <c r="A128" s="4">
        <v>12294</v>
      </c>
      <c r="B128" s="10" t="s">
        <v>123</v>
      </c>
      <c r="C128" s="10" t="s">
        <v>124</v>
      </c>
    </row>
    <row r="130" spans="1:3">
      <c r="A130" s="41" t="s">
        <v>86</v>
      </c>
      <c r="B130" s="41"/>
      <c r="C130" s="4"/>
    </row>
    <row r="131" spans="1:3">
      <c r="A131" s="8" t="s">
        <v>1</v>
      </c>
      <c r="B131" s="8" t="s">
        <v>2</v>
      </c>
      <c r="C131" s="8" t="s">
        <v>50</v>
      </c>
    </row>
    <row r="132" spans="1:3">
      <c r="A132" s="4">
        <v>16384</v>
      </c>
      <c r="B132" s="10" t="s">
        <v>125</v>
      </c>
      <c r="C132" s="8" t="s">
        <v>126</v>
      </c>
    </row>
    <row r="133" spans="1:3">
      <c r="A133" s="4">
        <v>16385</v>
      </c>
      <c r="B133" s="10" t="s">
        <v>127</v>
      </c>
      <c r="C133" s="8" t="s">
        <v>128</v>
      </c>
    </row>
    <row r="134" spans="1:3">
      <c r="A134" s="4">
        <v>16386</v>
      </c>
      <c r="B134" s="10" t="s">
        <v>129</v>
      </c>
      <c r="C134" s="8" t="s">
        <v>130</v>
      </c>
    </row>
    <row r="135" spans="1:3">
      <c r="A135" s="4">
        <v>16387</v>
      </c>
      <c r="B135" s="10" t="s">
        <v>131</v>
      </c>
      <c r="C135" s="8" t="s">
        <v>132</v>
      </c>
    </row>
    <row r="136" spans="1:3">
      <c r="A136" s="4">
        <v>16388</v>
      </c>
      <c r="B136" s="10" t="s">
        <v>133</v>
      </c>
      <c r="C136" s="10" t="s">
        <v>134</v>
      </c>
    </row>
    <row r="138" spans="1:3">
      <c r="A138" s="41" t="s">
        <v>135</v>
      </c>
      <c r="B138" s="41"/>
      <c r="C138" s="4"/>
    </row>
    <row r="139" spans="1:3">
      <c r="A139" s="8" t="s">
        <v>1</v>
      </c>
      <c r="B139" s="8" t="s">
        <v>2</v>
      </c>
      <c r="C139" s="8" t="s">
        <v>50</v>
      </c>
    </row>
    <row r="140" spans="1:3">
      <c r="A140" s="4">
        <v>20480</v>
      </c>
      <c r="B140" s="10" t="s">
        <v>136</v>
      </c>
      <c r="C140" s="8" t="s">
        <v>137</v>
      </c>
    </row>
    <row r="141" spans="1:3">
      <c r="A141" s="4">
        <v>20481</v>
      </c>
      <c r="B141" s="10" t="s">
        <v>138</v>
      </c>
      <c r="C141" s="8" t="s">
        <v>139</v>
      </c>
    </row>
    <row r="142" spans="1:3">
      <c r="A142" s="4">
        <v>20482</v>
      </c>
      <c r="B142" s="10" t="s">
        <v>140</v>
      </c>
      <c r="C142" s="8" t="s">
        <v>141</v>
      </c>
    </row>
  </sheetData>
  <mergeCells count="11">
    <mergeCell ref="A138:B138"/>
    <mergeCell ref="A74:C74"/>
    <mergeCell ref="A83:C83"/>
    <mergeCell ref="A107:C107"/>
    <mergeCell ref="A120:C120"/>
    <mergeCell ref="A130:B130"/>
    <mergeCell ref="A1:B1"/>
    <mergeCell ref="A39:E39"/>
    <mergeCell ref="A50:C50"/>
    <mergeCell ref="A61:B61"/>
    <mergeCell ref="A62:C62"/>
  </mergeCells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52"/>
  <sheetViews>
    <sheetView tabSelected="1" topLeftCell="A25" workbookViewId="0">
      <selection activeCell="E31" sqref="E31"/>
    </sheetView>
  </sheetViews>
  <sheetFormatPr defaultColWidth="9" defaultRowHeight="14.4"/>
  <cols>
    <col min="2" max="2" width="30.88671875" customWidth="1"/>
    <col min="3" max="3" width="19.44140625" customWidth="1"/>
    <col min="4" max="4" width="76.33203125" customWidth="1"/>
    <col min="5" max="5" width="19.77734375" customWidth="1"/>
    <col min="6" max="6" width="17.21875" customWidth="1"/>
  </cols>
  <sheetData>
    <row r="1" spans="1:7">
      <c r="A1" s="47"/>
      <c r="B1" s="47"/>
      <c r="C1" s="1"/>
    </row>
    <row r="2" spans="1:7">
      <c r="A2" s="33" t="s">
        <v>1</v>
      </c>
      <c r="B2" s="33" t="s">
        <v>142</v>
      </c>
      <c r="C2" s="33" t="s">
        <v>143</v>
      </c>
      <c r="D2" s="33" t="s">
        <v>222</v>
      </c>
      <c r="E2" s="33" t="s">
        <v>33</v>
      </c>
      <c r="F2" s="34" t="s">
        <v>223</v>
      </c>
      <c r="G2" s="34" t="s">
        <v>224</v>
      </c>
    </row>
    <row r="3" spans="1:7">
      <c r="A3" s="33"/>
      <c r="B3" s="33" t="s">
        <v>3</v>
      </c>
      <c r="C3" s="33"/>
      <c r="D3" s="8"/>
      <c r="E3" s="8"/>
      <c r="F3" s="8"/>
      <c r="G3" s="8"/>
    </row>
    <row r="4" spans="1:7" ht="409.6">
      <c r="A4" s="33"/>
      <c r="B4" s="33" t="s">
        <v>144</v>
      </c>
      <c r="C4" s="33" t="s">
        <v>145</v>
      </c>
      <c r="D4" s="32" t="s">
        <v>236</v>
      </c>
      <c r="E4" s="33">
        <v>23</v>
      </c>
      <c r="F4" s="8"/>
      <c r="G4" s="8"/>
    </row>
    <row r="5" spans="1:7">
      <c r="A5" s="33">
        <v>1002</v>
      </c>
      <c r="B5" s="33" t="s">
        <v>5</v>
      </c>
      <c r="C5" s="33"/>
      <c r="D5" s="8"/>
      <c r="E5" s="8"/>
      <c r="F5" s="8"/>
      <c r="G5" s="8"/>
    </row>
    <row r="6" spans="1:7">
      <c r="A6" s="33">
        <v>1003</v>
      </c>
      <c r="B6" s="33" t="s">
        <v>6</v>
      </c>
      <c r="C6" s="33"/>
      <c r="D6" s="8"/>
      <c r="E6" s="8"/>
      <c r="F6" s="8"/>
      <c r="G6" s="8"/>
    </row>
    <row r="7" spans="1:7">
      <c r="A7" s="33">
        <v>1004</v>
      </c>
      <c r="B7" s="33" t="s">
        <v>7</v>
      </c>
      <c r="C7" s="33"/>
      <c r="D7" s="8"/>
      <c r="E7" s="8"/>
      <c r="F7" s="8"/>
      <c r="G7" s="8"/>
    </row>
    <row r="8" spans="1:7">
      <c r="A8" s="33">
        <v>1005</v>
      </c>
      <c r="B8" s="33" t="s">
        <v>8</v>
      </c>
      <c r="C8" s="33"/>
      <c r="D8" s="8"/>
      <c r="E8" s="8"/>
      <c r="F8" s="8"/>
      <c r="G8" s="8"/>
    </row>
    <row r="9" spans="1:7">
      <c r="A9" s="34">
        <v>2</v>
      </c>
      <c r="B9" s="34" t="s">
        <v>9</v>
      </c>
      <c r="C9" s="34"/>
      <c r="D9" s="8"/>
      <c r="E9" s="8"/>
      <c r="F9" s="8"/>
      <c r="G9" s="8"/>
    </row>
    <row r="10" spans="1:7" ht="409.6">
      <c r="A10" s="34">
        <v>3</v>
      </c>
      <c r="B10" s="34" t="s">
        <v>10</v>
      </c>
      <c r="C10" s="34" t="s">
        <v>146</v>
      </c>
      <c r="D10" s="32" t="s">
        <v>230</v>
      </c>
      <c r="E10" s="33">
        <v>24</v>
      </c>
      <c r="F10" s="32" t="s">
        <v>229</v>
      </c>
      <c r="G10" s="8"/>
    </row>
    <row r="11" spans="1:7" ht="409.6">
      <c r="A11" s="34"/>
      <c r="B11" s="34"/>
      <c r="C11" s="38" t="s">
        <v>231</v>
      </c>
      <c r="D11" s="32" t="s">
        <v>232</v>
      </c>
      <c r="E11" s="8"/>
      <c r="F11" s="8"/>
      <c r="G11" s="8"/>
    </row>
    <row r="12" spans="1:7" ht="409.6">
      <c r="A12" s="34"/>
      <c r="B12" s="34"/>
      <c r="C12" s="34" t="s">
        <v>216</v>
      </c>
      <c r="D12" s="32" t="s">
        <v>233</v>
      </c>
      <c r="E12" s="8"/>
      <c r="F12" s="8"/>
      <c r="G12" s="8"/>
    </row>
    <row r="13" spans="1:7" ht="409.6">
      <c r="A13" s="34"/>
      <c r="B13" s="34"/>
      <c r="C13" s="40" t="s">
        <v>218</v>
      </c>
      <c r="D13" s="32" t="s">
        <v>234</v>
      </c>
      <c r="E13" s="8"/>
      <c r="F13" s="8"/>
      <c r="G13" s="8"/>
    </row>
    <row r="14" spans="1:7" ht="409.6">
      <c r="A14" s="34"/>
      <c r="B14" s="34"/>
      <c r="C14" s="34" t="s">
        <v>219</v>
      </c>
      <c r="D14" s="32" t="s">
        <v>235</v>
      </c>
      <c r="E14" s="8"/>
      <c r="F14" s="8"/>
      <c r="G14" s="8"/>
    </row>
    <row r="15" spans="1:7">
      <c r="A15" s="34">
        <v>4</v>
      </c>
      <c r="B15" s="34" t="s">
        <v>12</v>
      </c>
      <c r="C15" s="34"/>
      <c r="D15" s="8"/>
      <c r="E15" s="8"/>
      <c r="F15" s="8"/>
      <c r="G15" s="8"/>
    </row>
    <row r="16" spans="1:7">
      <c r="A16" s="34">
        <v>4001</v>
      </c>
      <c r="B16" s="34" t="s">
        <v>13</v>
      </c>
      <c r="C16" s="34"/>
      <c r="D16" s="8"/>
      <c r="E16" s="8"/>
      <c r="F16" s="8"/>
      <c r="G16" s="8"/>
    </row>
    <row r="17" spans="1:7">
      <c r="A17" s="34">
        <v>5</v>
      </c>
      <c r="B17" s="34" t="s">
        <v>14</v>
      </c>
      <c r="C17" s="34"/>
      <c r="D17" s="8"/>
      <c r="E17" s="8"/>
      <c r="F17" s="8"/>
      <c r="G17" s="8"/>
    </row>
    <row r="18" spans="1:7">
      <c r="A18" s="34"/>
      <c r="B18" s="34" t="s">
        <v>14</v>
      </c>
      <c r="C18" s="34" t="s">
        <v>15</v>
      </c>
      <c r="D18" s="8"/>
      <c r="E18" s="8"/>
      <c r="F18" s="8"/>
      <c r="G18" s="8"/>
    </row>
    <row r="19" spans="1:7" ht="409.6">
      <c r="A19" s="34"/>
      <c r="B19" s="34" t="s">
        <v>14</v>
      </c>
      <c r="C19" s="34" t="s">
        <v>16</v>
      </c>
      <c r="D19" s="32" t="s">
        <v>225</v>
      </c>
      <c r="E19" s="35">
        <v>25</v>
      </c>
      <c r="F19" s="8"/>
      <c r="G19" s="8"/>
    </row>
    <row r="20" spans="1:7">
      <c r="A20" s="34"/>
      <c r="B20" s="34" t="s">
        <v>14</v>
      </c>
      <c r="C20" s="34" t="s">
        <v>17</v>
      </c>
      <c r="D20" s="8"/>
      <c r="E20" s="8"/>
      <c r="F20" s="8"/>
      <c r="G20" s="8"/>
    </row>
    <row r="21" spans="1:7" ht="403.2">
      <c r="A21" s="34">
        <v>6</v>
      </c>
      <c r="B21" s="34" t="s">
        <v>18</v>
      </c>
      <c r="C21" s="34" t="s">
        <v>147</v>
      </c>
      <c r="D21" s="36" t="s">
        <v>228</v>
      </c>
      <c r="E21" s="8">
        <v>26</v>
      </c>
      <c r="F21" s="8"/>
      <c r="G21" s="8"/>
    </row>
    <row r="22" spans="1:7" ht="409.6">
      <c r="A22" s="34"/>
      <c r="B22" s="34"/>
      <c r="C22" s="34" t="s">
        <v>19</v>
      </c>
      <c r="D22" s="32" t="s">
        <v>226</v>
      </c>
      <c r="E22" s="8">
        <v>27</v>
      </c>
      <c r="F22" s="8"/>
      <c r="G22" s="8"/>
    </row>
    <row r="23" spans="1:7">
      <c r="A23" s="34"/>
      <c r="B23" s="34"/>
      <c r="C23" s="34"/>
      <c r="D23" s="32"/>
      <c r="E23" s="8"/>
      <c r="F23" s="8"/>
      <c r="G23" s="8"/>
    </row>
    <row r="24" spans="1:7">
      <c r="A24" s="34">
        <v>7</v>
      </c>
      <c r="B24" s="34" t="s">
        <v>20</v>
      </c>
      <c r="C24" s="34"/>
      <c r="D24" s="8"/>
      <c r="E24" s="8"/>
      <c r="F24" s="8"/>
      <c r="G24" s="8"/>
    </row>
    <row r="25" spans="1:7">
      <c r="A25" s="34">
        <v>7001</v>
      </c>
      <c r="B25" s="34" t="s">
        <v>21</v>
      </c>
      <c r="C25" s="34"/>
      <c r="D25" s="8"/>
      <c r="E25" s="8"/>
      <c r="F25" s="8"/>
      <c r="G25" s="8"/>
    </row>
    <row r="26" spans="1:7">
      <c r="A26" s="34">
        <v>7002</v>
      </c>
      <c r="B26" s="34" t="s">
        <v>22</v>
      </c>
      <c r="C26" s="34"/>
      <c r="D26" s="8"/>
      <c r="E26" s="8"/>
      <c r="F26" s="8"/>
      <c r="G26" s="8"/>
    </row>
    <row r="27" spans="1:7">
      <c r="A27" s="34">
        <v>7003</v>
      </c>
      <c r="B27" s="34" t="s">
        <v>23</v>
      </c>
      <c r="C27" s="34"/>
      <c r="D27" s="8"/>
      <c r="E27" s="8"/>
      <c r="F27" s="8"/>
      <c r="G27" s="8"/>
    </row>
    <row r="28" spans="1:7">
      <c r="A28" s="34">
        <v>7004</v>
      </c>
      <c r="B28" s="34" t="s">
        <v>24</v>
      </c>
      <c r="C28" s="34"/>
      <c r="D28" s="8"/>
      <c r="E28" s="8"/>
      <c r="F28" s="8"/>
      <c r="G28" s="8"/>
    </row>
    <row r="29" spans="1:7">
      <c r="A29" s="34">
        <v>8</v>
      </c>
      <c r="B29" s="34" t="s">
        <v>25</v>
      </c>
      <c r="C29" s="34"/>
      <c r="D29" s="8"/>
      <c r="E29" s="8"/>
      <c r="F29" s="8"/>
      <c r="G29" s="8"/>
    </row>
    <row r="30" spans="1:7">
      <c r="A30" s="34">
        <v>8001</v>
      </c>
      <c r="B30" s="34" t="s">
        <v>26</v>
      </c>
      <c r="C30" s="34"/>
      <c r="D30" s="8"/>
      <c r="E30" s="8"/>
      <c r="F30" s="8"/>
      <c r="G30" s="8"/>
    </row>
    <row r="31" spans="1:7" ht="409.6">
      <c r="A31" s="34">
        <v>8002</v>
      </c>
      <c r="B31" s="34" t="s">
        <v>27</v>
      </c>
      <c r="C31" s="39" t="s">
        <v>241</v>
      </c>
      <c r="D31" s="32" t="s">
        <v>242</v>
      </c>
      <c r="E31" s="8"/>
      <c r="F31" s="32" t="s">
        <v>243</v>
      </c>
      <c r="G31" s="8"/>
    </row>
    <row r="32" spans="1:7" ht="409.6">
      <c r="A32" s="34">
        <v>9</v>
      </c>
      <c r="B32" s="34" t="s">
        <v>28</v>
      </c>
      <c r="C32" s="34" t="s">
        <v>148</v>
      </c>
      <c r="D32" s="36" t="s">
        <v>227</v>
      </c>
      <c r="E32" s="8">
        <v>22</v>
      </c>
      <c r="F32" s="8"/>
      <c r="G32" s="8"/>
    </row>
    <row r="33" spans="1:7">
      <c r="A33" s="34">
        <v>10</v>
      </c>
      <c r="B33" s="34" t="s">
        <v>29</v>
      </c>
      <c r="C33" s="34"/>
      <c r="D33" s="8"/>
      <c r="E33" s="8"/>
      <c r="F33" s="8"/>
      <c r="G33" s="8"/>
    </row>
    <row r="34" spans="1:7">
      <c r="A34" s="8"/>
      <c r="B34" s="8"/>
      <c r="C34" s="8"/>
      <c r="D34" s="8"/>
      <c r="E34" s="8"/>
      <c r="F34" s="8"/>
      <c r="G34" s="8"/>
    </row>
    <row r="35" spans="1:7">
      <c r="A35" s="8"/>
      <c r="B35" s="8"/>
      <c r="C35" s="8"/>
      <c r="D35" s="8"/>
      <c r="E35" s="8"/>
      <c r="F35" s="8"/>
      <c r="G35" s="8"/>
    </row>
    <row r="36" spans="1:7">
      <c r="A36" s="8"/>
      <c r="B36" s="8"/>
      <c r="C36" s="8"/>
      <c r="D36" s="8"/>
      <c r="E36" s="8"/>
      <c r="F36" s="8"/>
      <c r="G36" s="8"/>
    </row>
    <row r="37" spans="1:7">
      <c r="A37" s="8"/>
      <c r="B37" s="8"/>
      <c r="C37" s="8"/>
      <c r="D37" s="8"/>
      <c r="E37" s="8"/>
      <c r="F37" s="8"/>
      <c r="G37" s="8"/>
    </row>
    <row r="38" spans="1:7">
      <c r="A38" s="8"/>
      <c r="B38" s="8"/>
      <c r="C38" s="8"/>
      <c r="D38" s="8"/>
      <c r="E38" s="8"/>
      <c r="F38" s="8"/>
      <c r="G38" s="8"/>
    </row>
    <row r="39" spans="1:7">
      <c r="A39" s="8"/>
      <c r="B39" s="8"/>
      <c r="C39" s="8"/>
      <c r="D39" s="8"/>
      <c r="E39" s="8"/>
      <c r="F39" s="8"/>
      <c r="G39" s="8"/>
    </row>
    <row r="40" spans="1:7">
      <c r="A40" s="8"/>
      <c r="B40" s="8"/>
      <c r="C40" s="8"/>
      <c r="D40" s="8"/>
      <c r="E40" s="8"/>
      <c r="F40" s="8"/>
      <c r="G40" s="8"/>
    </row>
    <row r="41" spans="1:7">
      <c r="A41" s="8"/>
      <c r="B41" s="8"/>
      <c r="C41" s="8"/>
      <c r="D41" s="8"/>
      <c r="E41" s="8"/>
      <c r="F41" s="8"/>
      <c r="G41" s="8"/>
    </row>
    <row r="42" spans="1:7">
      <c r="A42" s="8"/>
      <c r="B42" s="8"/>
      <c r="C42" s="8"/>
      <c r="D42" s="8"/>
      <c r="E42" s="8"/>
      <c r="F42" s="8"/>
      <c r="G42" s="8"/>
    </row>
    <row r="43" spans="1:7">
      <c r="A43" s="8"/>
      <c r="B43" s="8"/>
      <c r="C43" s="8"/>
      <c r="D43" s="8"/>
      <c r="E43" s="8"/>
      <c r="F43" s="8"/>
      <c r="G43" s="8"/>
    </row>
    <row r="44" spans="1:7">
      <c r="A44" s="8"/>
      <c r="B44" s="8"/>
      <c r="C44" s="8"/>
      <c r="D44" s="8"/>
      <c r="E44" s="8"/>
      <c r="F44" s="8"/>
      <c r="G44" s="8"/>
    </row>
    <row r="45" spans="1:7">
      <c r="A45" s="8"/>
      <c r="B45" s="8"/>
      <c r="C45" s="8"/>
      <c r="D45" s="8"/>
      <c r="E45" s="8"/>
      <c r="F45" s="8"/>
      <c r="G45" s="8"/>
    </row>
    <row r="46" spans="1:7">
      <c r="A46" s="8"/>
      <c r="B46" s="8"/>
      <c r="C46" s="8"/>
      <c r="D46" s="8"/>
      <c r="E46" s="8"/>
      <c r="F46" s="8"/>
      <c r="G46" s="8"/>
    </row>
    <row r="47" spans="1:7">
      <c r="A47" s="8"/>
      <c r="B47" s="8"/>
      <c r="C47" s="8"/>
      <c r="D47" s="8"/>
      <c r="E47" s="8"/>
      <c r="F47" s="8"/>
      <c r="G47" s="8"/>
    </row>
    <row r="48" spans="1:7">
      <c r="A48" s="8"/>
      <c r="B48" s="8"/>
      <c r="C48" s="8"/>
      <c r="D48" s="8"/>
      <c r="E48" s="8"/>
      <c r="F48" s="8"/>
      <c r="G48" s="8"/>
    </row>
    <row r="49" spans="1:7">
      <c r="A49" s="8"/>
      <c r="B49" s="8"/>
      <c r="C49" s="8"/>
      <c r="D49" s="8"/>
      <c r="E49" s="8"/>
      <c r="F49" s="8"/>
      <c r="G49" s="8"/>
    </row>
    <row r="50" spans="1:7">
      <c r="A50" s="8"/>
      <c r="B50" s="8"/>
      <c r="C50" s="8"/>
      <c r="D50" s="8"/>
      <c r="E50" s="8"/>
      <c r="F50" s="8"/>
      <c r="G50" s="8"/>
    </row>
    <row r="51" spans="1:7">
      <c r="A51" s="8"/>
      <c r="B51" s="8"/>
      <c r="C51" s="8"/>
      <c r="D51" s="8"/>
      <c r="E51" s="8"/>
      <c r="F51" s="8"/>
      <c r="G51" s="8"/>
    </row>
    <row r="52" spans="1:7">
      <c r="A52" s="8"/>
      <c r="B52" s="8"/>
      <c r="C52" s="8"/>
      <c r="D52" s="8"/>
      <c r="E52" s="8"/>
      <c r="F52" s="8"/>
      <c r="G52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B9"/>
  <sheetViews>
    <sheetView workbookViewId="0">
      <selection activeCell="A14" sqref="A14"/>
    </sheetView>
  </sheetViews>
  <sheetFormatPr defaultColWidth="9" defaultRowHeight="14.4"/>
  <cols>
    <col min="1" max="1" width="37" customWidth="1"/>
    <col min="2" max="2" width="20.88671875" customWidth="1"/>
  </cols>
  <sheetData>
    <row r="1" spans="1:2">
      <c r="A1" s="1"/>
    </row>
    <row r="2" spans="1:2">
      <c r="A2" s="1" t="s">
        <v>143</v>
      </c>
      <c r="B2" s="2" t="s">
        <v>33</v>
      </c>
    </row>
    <row r="3" spans="1:2">
      <c r="A3" s="1" t="s">
        <v>145</v>
      </c>
      <c r="B3" s="2">
        <v>23</v>
      </c>
    </row>
    <row r="4" spans="1:2">
      <c r="A4" s="3" t="s">
        <v>149</v>
      </c>
      <c r="B4" s="2">
        <v>24</v>
      </c>
    </row>
    <row r="5" spans="1:2">
      <c r="A5" s="3" t="s">
        <v>150</v>
      </c>
      <c r="B5" s="2">
        <v>25</v>
      </c>
    </row>
    <row r="6" spans="1:2">
      <c r="A6" s="3" t="s">
        <v>151</v>
      </c>
      <c r="B6" s="2">
        <v>26</v>
      </c>
    </row>
    <row r="7" spans="1:2">
      <c r="A7" s="3" t="s">
        <v>152</v>
      </c>
      <c r="B7" s="2">
        <v>27</v>
      </c>
    </row>
    <row r="8" spans="1:2">
      <c r="A8" s="3" t="s">
        <v>148</v>
      </c>
      <c r="B8" s="2">
        <v>22</v>
      </c>
    </row>
    <row r="9" spans="1:2">
      <c r="A9" s="3"/>
    </row>
  </sheetData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0"/>
  <sheetViews>
    <sheetView topLeftCell="A5" workbookViewId="0">
      <selection activeCell="A14" sqref="A14:B30"/>
    </sheetView>
  </sheetViews>
  <sheetFormatPr defaultRowHeight="14.4"/>
  <cols>
    <col min="1" max="1" width="20.109375" customWidth="1"/>
    <col min="2" max="2" width="22.6640625" customWidth="1"/>
  </cols>
  <sheetData>
    <row r="1" spans="1:2">
      <c r="A1" t="s">
        <v>184</v>
      </c>
    </row>
    <row r="2" spans="1:2">
      <c r="A2" s="8" t="s">
        <v>204</v>
      </c>
      <c r="B2" s="8" t="s">
        <v>196</v>
      </c>
    </row>
    <row r="3" spans="1:2">
      <c r="A3" s="8" t="s">
        <v>186</v>
      </c>
      <c r="B3" s="8" t="s">
        <v>197</v>
      </c>
    </row>
    <row r="4" spans="1:2">
      <c r="A4" s="8" t="s">
        <v>187</v>
      </c>
      <c r="B4" s="8" t="s">
        <v>198</v>
      </c>
    </row>
    <row r="5" spans="1:2">
      <c r="A5" s="8" t="s">
        <v>188</v>
      </c>
      <c r="B5" s="8" t="s">
        <v>198</v>
      </c>
    </row>
    <row r="6" spans="1:2">
      <c r="A6" s="8" t="s">
        <v>189</v>
      </c>
      <c r="B6" s="8" t="s">
        <v>198</v>
      </c>
    </row>
    <row r="7" spans="1:2">
      <c r="A7" s="8" t="s">
        <v>190</v>
      </c>
      <c r="B7" s="8" t="s">
        <v>198</v>
      </c>
    </row>
    <row r="8" spans="1:2">
      <c r="A8" s="8" t="s">
        <v>191</v>
      </c>
      <c r="B8" s="8" t="s">
        <v>198</v>
      </c>
    </row>
    <row r="9" spans="1:2">
      <c r="A9" s="8" t="s">
        <v>192</v>
      </c>
      <c r="B9" s="8" t="s">
        <v>199</v>
      </c>
    </row>
    <row r="10" spans="1:2" ht="43.2">
      <c r="A10" s="8" t="s">
        <v>193</v>
      </c>
      <c r="B10" s="32" t="s">
        <v>200</v>
      </c>
    </row>
    <row r="11" spans="1:2">
      <c r="A11" s="8" t="s">
        <v>194</v>
      </c>
      <c r="B11" s="8" t="s">
        <v>201</v>
      </c>
    </row>
    <row r="12" spans="1:2">
      <c r="A12" s="8" t="s">
        <v>195</v>
      </c>
      <c r="B12" s="8" t="s">
        <v>202</v>
      </c>
    </row>
    <row r="14" spans="1:2">
      <c r="A14" t="s">
        <v>205</v>
      </c>
    </row>
    <row r="15" spans="1:2">
      <c r="A15" s="8" t="s">
        <v>204</v>
      </c>
      <c r="B15" s="8" t="s">
        <v>196</v>
      </c>
    </row>
    <row r="16" spans="1:2">
      <c r="A16" s="8" t="s">
        <v>186</v>
      </c>
      <c r="B16" s="8" t="s">
        <v>197</v>
      </c>
    </row>
    <row r="17" spans="1:2">
      <c r="A17" s="8" t="s">
        <v>187</v>
      </c>
      <c r="B17" s="8" t="s">
        <v>198</v>
      </c>
    </row>
    <row r="18" spans="1:2">
      <c r="A18" s="8" t="s">
        <v>188</v>
      </c>
      <c r="B18" s="8" t="s">
        <v>198</v>
      </c>
    </row>
    <row r="19" spans="1:2">
      <c r="A19" s="8" t="s">
        <v>189</v>
      </c>
      <c r="B19" s="8" t="s">
        <v>198</v>
      </c>
    </row>
    <row r="20" spans="1:2">
      <c r="A20" s="8" t="s">
        <v>190</v>
      </c>
      <c r="B20" s="8" t="s">
        <v>198</v>
      </c>
    </row>
    <row r="21" spans="1:2">
      <c r="A21" s="8" t="s">
        <v>191</v>
      </c>
      <c r="B21" s="8" t="s">
        <v>198</v>
      </c>
    </row>
    <row r="22" spans="1:2">
      <c r="A22" s="8" t="s">
        <v>206</v>
      </c>
      <c r="B22" s="8" t="s">
        <v>199</v>
      </c>
    </row>
    <row r="23" spans="1:2">
      <c r="A23" s="8" t="s">
        <v>207</v>
      </c>
      <c r="B23" s="8" t="s">
        <v>197</v>
      </c>
    </row>
    <row r="24" spans="1:2">
      <c r="A24" s="8" t="s">
        <v>208</v>
      </c>
      <c r="B24" s="8" t="s">
        <v>197</v>
      </c>
    </row>
    <row r="25" spans="1:2">
      <c r="A25" s="8" t="s">
        <v>209</v>
      </c>
      <c r="B25" s="8" t="s">
        <v>214</v>
      </c>
    </row>
    <row r="26" spans="1:2">
      <c r="A26" s="8" t="s">
        <v>210</v>
      </c>
      <c r="B26" s="8" t="s">
        <v>197</v>
      </c>
    </row>
    <row r="27" spans="1:2">
      <c r="A27" s="8" t="s">
        <v>211</v>
      </c>
      <c r="B27" s="8" t="s">
        <v>197</v>
      </c>
    </row>
    <row r="28" spans="1:2">
      <c r="A28" s="8" t="s">
        <v>212</v>
      </c>
      <c r="B28" s="8" t="s">
        <v>197</v>
      </c>
    </row>
    <row r="29" spans="1:2">
      <c r="A29" s="8" t="s">
        <v>213</v>
      </c>
      <c r="B29" s="8" t="s">
        <v>199</v>
      </c>
    </row>
    <row r="30" spans="1:2" ht="43.2">
      <c r="A30" s="8" t="s">
        <v>193</v>
      </c>
      <c r="B30" s="32" t="s">
        <v>200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数据字典</vt:lpstr>
      <vt:lpstr>数据对象schema</vt:lpstr>
      <vt:lpstr>Sheet3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shaofei</dc:creator>
  <cp:lastModifiedBy>shaofei</cp:lastModifiedBy>
  <dcterms:created xsi:type="dcterms:W3CDTF">2006-09-13T11:21:00Z</dcterms:created>
  <dcterms:modified xsi:type="dcterms:W3CDTF">2019-12-17T01:56:25Z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